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harts/style1.xml" ContentType="application/vnd.ms-office.chartstyle+xml"/>
  <Override PartName="/xl/charts/colors1.xml" ContentType="application/vnd.ms-office.chartcolorstyle+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zohra.mutabanna\Dropbox\113109_WB_TOD_IMP_T\TASK 2 - CREATE\Working\ZM\TOD KPIs\"/>
    </mc:Choice>
  </mc:AlternateContent>
  <bookViews>
    <workbookView xWindow="0" yWindow="0" windowWidth="28800" windowHeight="10932" activeTab="3"/>
  </bookViews>
  <sheets>
    <sheet name="Mobility Assessment Form" sheetId="1" r:id="rId1"/>
    <sheet name="Socio-economic Assessment" sheetId="8" r:id="rId2"/>
    <sheet name="Physical Environment Assessment" sheetId="9" r:id="rId3"/>
    <sheet name="Summary Sheet" sheetId="6" r:id="rId4"/>
    <sheet name="Assessment Scoring" sheetId="4" r:id="rId5"/>
    <sheet name="Text Inputs" sheetId="2" r:id="rId6"/>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4" l="1"/>
  <c r="C21" i="4"/>
  <c r="D20" i="4"/>
  <c r="C20" i="4"/>
  <c r="D19" i="4"/>
  <c r="C19" i="4"/>
  <c r="E21" i="4"/>
  <c r="E20" i="4"/>
  <c r="E19" i="4"/>
  <c r="D15" i="4"/>
  <c r="C15" i="4"/>
  <c r="D14" i="4"/>
  <c r="C14" i="4"/>
  <c r="D13" i="4"/>
  <c r="C13" i="4"/>
  <c r="E15" i="4"/>
  <c r="E14" i="4"/>
  <c r="E13" i="4"/>
  <c r="D9" i="4"/>
  <c r="D7" i="4"/>
  <c r="C7" i="4"/>
  <c r="C8" i="4"/>
  <c r="D8" i="4"/>
  <c r="E8" i="4"/>
  <c r="C9" i="4"/>
  <c r="E9" i="4"/>
  <c r="E7" i="4"/>
</calcChain>
</file>

<file path=xl/sharedStrings.xml><?xml version="1.0" encoding="utf-8"?>
<sst xmlns="http://schemas.openxmlformats.org/spreadsheetml/2006/main" count="183" uniqueCount="152">
  <si>
    <t>These lists populate the drop down lists in the "Assessment Form" sheet</t>
  </si>
  <si>
    <t>Measure</t>
  </si>
  <si>
    <t>Total Points</t>
  </si>
  <si>
    <t>Measure Score</t>
  </si>
  <si>
    <t>CRITERIA</t>
  </si>
  <si>
    <t>TOD KEY PERFORMANCE INDICATORS</t>
  </si>
  <si>
    <t>MOBILITY AND TRAVEL BEHAVIOUR</t>
  </si>
  <si>
    <t>A. SUPPORTIVE PLANING FRAMEWORK</t>
  </si>
  <si>
    <t>C. DESIRED OUTCOMES</t>
  </si>
  <si>
    <t>B. PERFORMANCE OF PUBLIC INVESTMENTS</t>
  </si>
  <si>
    <t>Indicators</t>
  </si>
  <si>
    <t>Measures</t>
  </si>
  <si>
    <t>Mobility and Travel Behaviour is measured here in terms of the support provided by the planning framework, the commitment of public invesments with respect to TOD, and the change in travel behaviour.</t>
  </si>
  <si>
    <t>Presence of urban street codes/ complete streets standards that prioritize pedestrians</t>
  </si>
  <si>
    <t>Presence of parking pricing / parking minimums / parking reductions that are aimed to discourage parking</t>
  </si>
  <si>
    <t>Presence of a Comprehensive Mobility / Transportation Master Plan aimed at encouraging transit use</t>
  </si>
  <si>
    <t>Typical street block widths</t>
  </si>
  <si>
    <t>Interconnected street network within TOD zones</t>
  </si>
  <si>
    <t>Average intersection density</t>
  </si>
  <si>
    <t>Rate from 0 to 3, where 3 = highly reliable and 0 = not reliable</t>
  </si>
  <si>
    <t>Rate from 0 to 3, where 3 = strict parking reduction norms; 2 = moderate norms; 1 = basic norms; and 0 = no norms</t>
  </si>
  <si>
    <t>Rate from 0 to 3, where 
3 = more than 40 services per hour
2 = 20 - 40 services per hour
1 = 6 - 20 services per hour
0 = less than 6 services per hour</t>
  </si>
  <si>
    <t>Seamless connectivity through multimodal options</t>
  </si>
  <si>
    <t>High quality transit service and quality</t>
  </si>
  <si>
    <t>Transit reliability</t>
  </si>
  <si>
    <t>Transit frequency</t>
  </si>
  <si>
    <t>Presence of universal accessibility standards</t>
  </si>
  <si>
    <t>Presence of a unified public transport authority overseeing multiple public transport modes</t>
  </si>
  <si>
    <t>Feeder bus routes are available with good quality of service</t>
  </si>
  <si>
    <t>Rate from 0 to 3, where 3 = excellent bus feeder connectivity and 0 = no feeder service</t>
  </si>
  <si>
    <t>Rate from 0 to 3, where 3 = excellent paratransit connectivity and 0 = no paratransit</t>
  </si>
  <si>
    <t>Bicycle sharing systems are available</t>
  </si>
  <si>
    <t>Rate from 0 to 3, where 3 = excellent PBS services and 0 = no PBS</t>
  </si>
  <si>
    <t>Paratransit modes or demand-response (Uber) services are available</t>
  </si>
  <si>
    <t>Mode transfer routes/facilities are pedestrian friendly</t>
  </si>
  <si>
    <t>Rate from 0 to 3, where 3 = excellent transfer facilities and 0 = very poor transfer conditions</t>
  </si>
  <si>
    <t>High level of walkability near transit stations</t>
  </si>
  <si>
    <t>Sidewalks are scaled to the pedestrian volume</t>
  </si>
  <si>
    <t>Pedestrian crosswalks are frequent and safe</t>
  </si>
  <si>
    <t>Rate from 0 to 3, where 3 = excellent sidewalk walking conditions and 0 = poor shade or light</t>
  </si>
  <si>
    <t>Sidewalks are protected from encroachment, shaded, and well-lit</t>
  </si>
  <si>
    <t>High quality bicycle infrastructure</t>
  </si>
  <si>
    <t>Parking management discourages private automobile use</t>
  </si>
  <si>
    <t>Rate from 0 to 3, where 3 = significant reduction in car traffic due to parking management and 0 = no reduction in car traffic</t>
  </si>
  <si>
    <t>Increase in transit mode ridership</t>
  </si>
  <si>
    <t>TOD Zones are bicycle friendly</t>
  </si>
  <si>
    <t>Bicycle network is complete and well-integrated</t>
  </si>
  <si>
    <t>Walking is the preferred mode for trip destinations within 500m of the station</t>
  </si>
  <si>
    <t>Pedestrian and cyclist safety has increased</t>
  </si>
  <si>
    <t>Rate from 0 to 3, where 3 = multiple plans and implementation on schedule; 2 = few plans with moderate implementation; 1 = minimal plans with poor implementation; and 0 = no plans</t>
  </si>
  <si>
    <t>Rate from 0 to 3, where
3 = Median block width &lt; 150m
2 = Median block width is 150 - 300m
1 = Median block width is 300 - 500m
0 = Median block width &gt; 500m</t>
  </si>
  <si>
    <t xml:space="preserve">Rate from 0 to 3, where
3 = Number of intersections per sqkm &gt;80 
2 = Number of intersections per sqkm are between 50 - 80 
1 = Number of intersections per sqkm are between 30 - 50 
0 = Number of intersections per sqkm &lt;30 </t>
  </si>
  <si>
    <t>Rate from 0 to 3, where
3 = Minimum sidewalk widths are 3m and high demand areas have wide sidewalks
2 = Minimum sidewalk widths are 2m and high demand areas have wide sidewalks
1 = Average sidewalk widths are 2m
0 = Sidewalks where present are not consistent</t>
  </si>
  <si>
    <t>Rate from 0 to 3, where
3 = safe and signalized pedestrian crossings are present at every 250m or less
2 = some safe pedestrian crossings are present at every 500m or less
1 = few safe pedestrian crossings are present at every 1 km or less
0 = no safe crossings are present</t>
  </si>
  <si>
    <t>Rate from 0 to 3, where
3 = The bicycle network is complete and allows shortest and most direct connections to cyclists
2 = The bicycle network is patchy but safe and allows quick routes to the transit station
1 = The bicycle network is patchy and unsafe
0 = No bicycle network present</t>
  </si>
  <si>
    <t>Rate from 0 to 3, where
3 = Bicycle infrastructure is high quality and well-used
2 = Bicycle infrastructure is present but is moderately used
1 = Bicycle infrastructure is present but encroached
0 = Bicycle infrastructure is not present</t>
  </si>
  <si>
    <t>Rate from 0 to 3, where 3 = effective unified authority; 2 = multiple authorities with effective coordination; 1 = multiple authorities with poor coordination; and 0 = no authorities</t>
  </si>
  <si>
    <t>Rate from 0 to 3, where
3 = Street codes/ standards with mandatory pedestrian mobility requirements
2 = Street guidelines with non-mandatory suggestions on complete street designs
1 = Pedestrian-friendly policy only with suggested measures
0 = No codes or guideline or policies prioritization pedestrian mobility</t>
  </si>
  <si>
    <t>Rate from 0 to 3, where
3 = strict universal accessibility standards enforced widely
2 = strict universal accessibility standards with poor enforcement
1 = poor standards
0 = no universal accessibility standards</t>
  </si>
  <si>
    <t>Rate from 0 to 3, where 3 represents walking as the most preferred mode and 0 represents walking as the least preferred mode</t>
  </si>
  <si>
    <t>Rate from 0 to 3, where
3 = transit ridership &gt; 70%
2 = transit ridership is between 40 - 70%
1 = transit ridership is between 20 - 40%
0 = transit ridership &lt; 20%</t>
  </si>
  <si>
    <t>Rate from 0 to 3, where
3 = pedestrian and cyclist fatalities are &lt; 1 per 100,000 people
2 = pedestrian and cyclist fatalities are between 1 - 4 per 100,000 people
1 = pedestrian and cyclist fatalities are between 5 - 10 per 100,000 people
0 = pedestrian and cyclist fatalities are &gt; 10 per 100,000 people</t>
  </si>
  <si>
    <t>SOCIAL AND ECONOMIC IMPACTS</t>
  </si>
  <si>
    <t xml:space="preserve">This worksheet contains a series of indicators that evaluate TOD performance with respect to Mobility and Travel Behaviour. Fill in the information requested in each orange box, and the tool will automatically calculate the performance score based on the criteria and thresholds showed in the Measures. The results will display in the Summary Sheet Tab. Use these results to measure the TOD performance of your city, corridor, station area, or site. </t>
  </si>
  <si>
    <t xml:space="preserve">This worksheet contains a series of indicators that evaluate TOD performance with respect to Social and Economic Impacts. Fill in the information requested in each orange box, and the tool will automatically calculate the performance score based on the criteria and thresholds shown the Measures. The results will display in the Summary Sheet Tab. Use these results to measure the TOD performance of your city, corridor, station area, or site. </t>
  </si>
  <si>
    <t>Presence of inclusionary tools in the Development Regulation that encourage mixed income housing near transit stations</t>
  </si>
  <si>
    <t>TOD PERFORMANCE</t>
  </si>
  <si>
    <t>A. SUPPORTING PLANNING FRAMEWORK</t>
  </si>
  <si>
    <t>Performance Points</t>
  </si>
  <si>
    <t>Presence of participatory planning methods in preparing local community plans or projects</t>
  </si>
  <si>
    <t>Presence of local/ informal business protection laws or policies</t>
  </si>
  <si>
    <t>Presence of public transport subsidies that keep fares low and affordable</t>
  </si>
  <si>
    <t>Rate from 0 to 3, where 3 stands for highly participative and 0 for no participation</t>
  </si>
  <si>
    <t>Rate from 0 to 3, where 3 stands for high protection and 0 for no protection</t>
  </si>
  <si>
    <t>Rate from 0 to 3, where 3 stands for highly affordable fares and 0 for expensive fares</t>
  </si>
  <si>
    <t>Rate from 0 to 3, where
3 = effective and enforced inclusionary tools
2 = effective inclusionary tools with average enforcement
1 = ineffective inclusionary tools
0 = no inclusionary tools</t>
  </si>
  <si>
    <t>B. PERFORMANCE OF PUBLIC AND PRIVATE INVESTMENTS</t>
  </si>
  <si>
    <t>Quality of life in public housing projects</t>
  </si>
  <si>
    <t>Rate from 0 to 3, where 3 = excellent and 0 = poor quality of life</t>
  </si>
  <si>
    <t>High quality employment destinations near transit stations</t>
  </si>
  <si>
    <t>Rate from 0 to 3, where 
3 = new employment destinations near transit &gt;80%
2 = new employment destinations near transit between 50 - 80%
1 = new employment destinations near transit between 20 - 50%
0 = new employment destinations near transit between &lt; 20%</t>
  </si>
  <si>
    <t>quality of employment destinations near transit</t>
  </si>
  <si>
    <t>Rate from 0 to 3, where 3 = excellent quality and 0 = poor quality</t>
  </si>
  <si>
    <t xml:space="preserve">% of new employment development that has come up near transit </t>
  </si>
  <si>
    <t>Rate from 0 to 3, where 3 = high availability and 0 = no availability</t>
  </si>
  <si>
    <t>availability of formal space and capital for informal entrepreneurship (vending) near transit</t>
  </si>
  <si>
    <t>Success of transit investment in attracting economic activity</t>
  </si>
  <si>
    <t>Increase in economic attractiveness of areas surrounding new public transit projects</t>
  </si>
  <si>
    <t>Increase in development attractiveness of areas surrounding new public transit projects</t>
  </si>
  <si>
    <t>Rate from 0 to 3, where
3 = increase in number of construction permits near new transit by &gt; 50%
2 = increase in number of construction permits near new transit by 25 - 50%
1 = increase in number of construction permits near new transit by &lt; 25%
0 = no increase in number of construction permits near new transit</t>
  </si>
  <si>
    <t>High quality public housing projects near transit</t>
  </si>
  <si>
    <t>Public housing projects implemented near transit</t>
  </si>
  <si>
    <t>Rate from 0 to 3, where 
3 = public housing projects implemented within 400m of transit
2 = public housing projects implemented between 400m - 1km from transit
1 = public housing projects implemented between 1km - 2km from transit
0 = no public housing projects</t>
  </si>
  <si>
    <t>Rate from 0 to 3, where
3 = increase in economic value of land near new transit by &gt; 10%
2 = increase in economic value of land near new transit by 5 - 10%
1 = increase in economic value of land near new transit by &lt; 5%
0 = no increase in economic value of land near new transit</t>
  </si>
  <si>
    <t>Displacement of poor households from transit influence areas</t>
  </si>
  <si>
    <t>Rate from 0 to 3, where 3 = significant displacement and 0 = no displacement</t>
  </si>
  <si>
    <t>SOCIAL AND ECONOMIC ASSESSMENT</t>
  </si>
  <si>
    <t>Rating</t>
  </si>
  <si>
    <t>Rate from 0 to 3, where
3 = low to mid income households within transit zone &gt; 70%
2 = low to mid income households within transit zone between 40 - 70%
1 = low to mid income households within transit zone between 20 - 40%
0 = low to mid income households within transit zone &lt; 20%</t>
  </si>
  <si>
    <t>Rate from 0 to 3, where
3 = jobs within transit zone &gt; 70%
2 = jobs within transit zone between 40 - 70%
1 = jobs within transit zone between 20 - 40%
0 = jobs within transit zone &lt; 20%</t>
  </si>
  <si>
    <t xml:space="preserve">Percentage of low to mid income households accessible by transit </t>
  </si>
  <si>
    <t xml:space="preserve">Percentage of jobs accessible by transit </t>
  </si>
  <si>
    <t>Perception of choice riders (mid to high income) with respect to public transit</t>
  </si>
  <si>
    <t>Rate from 0 to 3, where 3 = excellent perception and 0 = poor perception</t>
  </si>
  <si>
    <t>Social and Economic Impact is measured here in terms of the support to equitable growth provided by the planning framework, the ability of public and private investments to create positive change through TOD, and the change in true accessibility because of TOD</t>
  </si>
  <si>
    <t>PHYSICAL ENVIRONMENT - NATURAL AND BUILT</t>
  </si>
  <si>
    <t xml:space="preserve">This worksheet contains a series of indicators that evaluate TOD performance with respect to the Natural and Built Environment. Fill in the information requested in each orange box, and the tool will automatically calculate the performance score based on the criteria and thresholds outlined in the User Guide. The results will display in the Summary Sheet Tab. Use these results to measure the TOD performance of your city, corridor, station area, or site. </t>
  </si>
  <si>
    <t>Physical Environment is measured here in terms of the support provided by the planning framework, the commitment of public invesments with respect to TOD, and the change in the livability of places</t>
  </si>
  <si>
    <t>Ratio of transit area density versus density elsewhere</t>
  </si>
  <si>
    <t>Presence of Development Regulations that promote higher density of people to live or work closer to transit</t>
  </si>
  <si>
    <t>Adequate allocation of parks and open spaces within transit shed</t>
  </si>
  <si>
    <t>Presence of building frontage regulations that ensure active street edges</t>
  </si>
  <si>
    <t>Rate from 0 to 3, where
3 = regulations include variable FARs and mandate higher densities near transit
2 = higher densities near transit are incentivized but not mandated
1 = no density variations are suggested, but affordability measures are promoted near transit
0 = low densities are mandated near transit</t>
  </si>
  <si>
    <t>Rate from 0 to 3, where 3 = good allocation of open spaces; 2 = moderate; 1 = basic allocation and 0 = no allocation</t>
  </si>
  <si>
    <t>A planning framework that supports transit oriented development</t>
  </si>
  <si>
    <t>The ability of public investments to create positive change and improve mobility and access options for populations</t>
  </si>
  <si>
    <t>A better quality of life with sustainable living and mobility choices that are easy to make</t>
  </si>
  <si>
    <t>Rate from 0 to 3, where
3 = regulations that mandate active street frontages on key streets
2 = regulations that incentivize active street frontages
1 = regulations that offer guidance on activating street frontages
0 = no measures to create active street frontage</t>
  </si>
  <si>
    <t>Presence of landscape infrastructure department/ plans for promotion of tree planting and sustainable management of infrastructure services</t>
  </si>
  <si>
    <t>Rate from 0 to 3, where 
3 = exemplary landscape infrastructure department with excellent implementation
2 = landscape infrastructure department exists with moderate implementation
1 = landscape infrastructure department is under consideration
0 = no landscape infrastructure department</t>
  </si>
  <si>
    <t>Compact, high density development near transit</t>
  </si>
  <si>
    <t>Percentage of population near transit living at densities higher than 175 per HA</t>
  </si>
  <si>
    <t>Rate from 0 to 3, where 
3 = more than 80%
2 = between 40-80%
1 = up to 40%
0 = none</t>
  </si>
  <si>
    <t>Rate from 0 to 3, where 
3 = more than 1.5
2 = more than 1.2
1 = more than 1
0 = less than 1</t>
  </si>
  <si>
    <t>Presence of strict anti-pollution regulations or laws against polluting vehicles or low emission zones near transit</t>
  </si>
  <si>
    <t>Rate from 0 to 3, where
3 = strict anti-pollution laws enforced well
2 = strict anti-pollution laws with poor enforcement
1 = poor anti-pollution laws
0 = no anti-pollution laws</t>
  </si>
  <si>
    <t>Overall GHG intensity of urban transport</t>
  </si>
  <si>
    <t>Rate from 0 to 3, where 3 = low GHG and 0 = high GHG emissions per capita</t>
  </si>
  <si>
    <t>Mixed-use development near transit</t>
  </si>
  <si>
    <t>Educational institutes within walking distance of transit</t>
  </si>
  <si>
    <t>Rate from 0 to 3, where 3 = high and 0 = low number of insitutes</t>
  </si>
  <si>
    <t>High retail options near transit</t>
  </si>
  <si>
    <t>High socio-cultural destinations near transit</t>
  </si>
  <si>
    <t>Rate from 0 to 3, where 3 = high and 0 = low retail options</t>
  </si>
  <si>
    <t>Rate from 0 to 3, where 3 = high and 0 = low socio-cultural destinations</t>
  </si>
  <si>
    <t>Quality of Transit Dispersal Points</t>
  </si>
  <si>
    <t>Transit plazas are provided at dispersal points</t>
  </si>
  <si>
    <t>Rate from 0 to 3, where 3 = high quality transit plazas outside transit gates and 0 = no transit plaza</t>
  </si>
  <si>
    <t>Transit plazas offer safe and direct connections to key destinations</t>
  </si>
  <si>
    <t>Rate from 0 to 3, where 3 = well-connected transit plaza and 0 = no transit plaza</t>
  </si>
  <si>
    <t>Transit plazas are safe and active at all times of the day and night</t>
  </si>
  <si>
    <t>Rate from 0 to 3, where 3 = safe transit plazas and 0 = no transit plaza</t>
  </si>
  <si>
    <t>Climate is maintained at comfort levels in the transit areas and is not vulnerable to the heat island effect or chilly wind channels</t>
  </si>
  <si>
    <t>Rate from 0 to 3, where 3 represents comfortable climate conditions and 0 represents extreme conditions</t>
  </si>
  <si>
    <t>Rate from 0 to 3, where 3 represents very attractive and 0 represents unattractive public realm conditions</t>
  </si>
  <si>
    <t>Public realm near transit is attractive and inviting</t>
  </si>
  <si>
    <t>Architectural character near transit is attractive and diverse</t>
  </si>
  <si>
    <t>Rate from 0 to 3, where 3 represents attractive architectural character and 0 represents poor architectural aesthetics</t>
  </si>
  <si>
    <t>Number of days with good Air Quality (AQI Index) is high</t>
  </si>
  <si>
    <t>Rate from 0 to 3, where "good" days as per the AQI Index are
3 = more than 300 days
2 = more than 200 days
1 = more than 100 days
0 = less than 100 days</t>
  </si>
  <si>
    <t>PHYSICAL ENVIRONMENT ASSESSMENT</t>
  </si>
  <si>
    <t>B. PERFORMANCE OF INVESTMENTS</t>
  </si>
</sst>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Calibri"/>
      <family val="2"/>
      <scheme val="minor"/>
    </font>
    <font>
      <b/>
      <sz val="11"/>
      <color rgb="FFFA7D00"/>
      <name val="Calibri"/>
      <family val="2"/>
      <scheme val="minor"/>
    </font>
    <font>
      <sz val="12"/>
      <color theme="0"/>
      <name val="Arial"/>
      <family val="2"/>
    </font>
    <font>
      <sz val="11"/>
      <color theme="1"/>
      <name val="Myriad Pro"/>
      <family val="2"/>
    </font>
    <font>
      <sz val="9"/>
      <color theme="1"/>
      <name val="Arial"/>
      <family val="2"/>
    </font>
    <font>
      <b/>
      <sz val="12"/>
      <color theme="0"/>
      <name val="Arial"/>
      <family val="2"/>
    </font>
    <font>
      <b/>
      <sz val="9"/>
      <color theme="1"/>
      <name val="Arial"/>
      <family val="2"/>
    </font>
    <font>
      <b/>
      <u/>
      <sz val="11"/>
      <color theme="1"/>
      <name val="Calibri"/>
      <family val="2"/>
      <scheme val="minor"/>
    </font>
    <font>
      <sz val="10"/>
      <color theme="1"/>
      <name val="Calibri"/>
      <family val="2"/>
      <scheme val="minor"/>
    </font>
    <font>
      <b/>
      <sz val="10"/>
      <color theme="0"/>
      <name val="Arial"/>
      <family val="2"/>
    </font>
    <font>
      <b/>
      <sz val="9"/>
      <name val="Arial"/>
      <family val="2"/>
    </font>
    <font>
      <sz val="10"/>
      <color theme="1"/>
      <name val="Arial"/>
      <family val="2"/>
    </font>
    <font>
      <b/>
      <sz val="10"/>
      <name val="Calibri"/>
      <family val="2"/>
      <scheme val="minor"/>
    </font>
    <font>
      <sz val="11"/>
      <color rgb="FF7030A0"/>
      <name val="Arial Black"/>
      <family val="2"/>
    </font>
    <font>
      <b/>
      <sz val="11"/>
      <name val="Arial"/>
      <family val="2"/>
    </font>
    <font>
      <sz val="11"/>
      <name val="Calibri"/>
      <family val="2"/>
      <scheme val="minor"/>
    </font>
    <font>
      <i/>
      <sz val="9"/>
      <color theme="1"/>
      <name val="Arial"/>
      <family val="2"/>
    </font>
    <font>
      <b/>
      <sz val="12"/>
      <name val="Arial"/>
      <family val="2"/>
    </font>
  </fonts>
  <fills count="8">
    <fill>
      <patternFill patternType="none"/>
    </fill>
    <fill>
      <patternFill patternType="gray125"/>
    </fill>
    <fill>
      <patternFill patternType="solid">
        <fgColor rgb="FFF2F2F2"/>
      </patternFill>
    </fill>
    <fill>
      <patternFill patternType="solid">
        <fgColor rgb="FFD7D7D7"/>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rgb="FF7030A0"/>
        <bgColor indexed="64"/>
      </patternFill>
    </fill>
  </fills>
  <borders count="45">
    <border>
      <left/>
      <right/>
      <top/>
      <bottom/>
      <diagonal/>
    </border>
    <border>
      <left style="thin">
        <color rgb="FF7F7F7F"/>
      </left>
      <right style="thin">
        <color rgb="FF7F7F7F"/>
      </right>
      <top style="thin">
        <color rgb="FF7F7F7F"/>
      </top>
      <bottom style="thin">
        <color rgb="FF7F7F7F"/>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theme="3" tint="0.39994506668294322"/>
      </left>
      <right/>
      <top style="thin">
        <color theme="3" tint="0.39994506668294322"/>
      </top>
      <bottom style="thin">
        <color theme="3" tint="0.39994506668294322"/>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style="thin">
        <color theme="0" tint="-0.499984740745262"/>
      </right>
      <top/>
      <bottom style="thin">
        <color theme="0" tint="-0.499984740745262"/>
      </bottom>
      <diagonal/>
    </border>
    <border>
      <left/>
      <right/>
      <top style="thin">
        <color theme="3" tint="0.39994506668294322"/>
      </top>
      <bottom style="thin">
        <color theme="3" tint="0.39994506668294322"/>
      </bottom>
      <diagonal/>
    </border>
    <border>
      <left style="thin">
        <color theme="1"/>
      </left>
      <right style="thin">
        <color theme="3" tint="0.39994506668294322"/>
      </right>
      <top style="thin">
        <color theme="1"/>
      </top>
      <bottom/>
      <diagonal/>
    </border>
    <border>
      <left style="thin">
        <color theme="3" tint="0.39994506668294322"/>
      </left>
      <right style="thin">
        <color theme="3" tint="0.39994506668294322"/>
      </right>
      <top style="thin">
        <color theme="1"/>
      </top>
      <bottom style="thin">
        <color theme="3" tint="0.39994506668294322"/>
      </bottom>
      <diagonal/>
    </border>
    <border>
      <left style="thin">
        <color theme="3" tint="0.39994506668294322"/>
      </left>
      <right/>
      <top style="thin">
        <color theme="1"/>
      </top>
      <bottom style="thin">
        <color theme="3" tint="0.39994506668294322"/>
      </bottom>
      <diagonal/>
    </border>
    <border>
      <left style="thin">
        <color theme="3" tint="0.39994506668294322"/>
      </left>
      <right style="thin">
        <color theme="1"/>
      </right>
      <top style="thin">
        <color theme="1"/>
      </top>
      <bottom style="thin">
        <color theme="3" tint="0.39994506668294322"/>
      </bottom>
      <diagonal/>
    </border>
    <border>
      <left style="thin">
        <color theme="1"/>
      </left>
      <right style="thin">
        <color theme="3" tint="0.39994506668294322"/>
      </right>
      <top/>
      <bottom/>
      <diagonal/>
    </border>
    <border>
      <left style="thin">
        <color theme="1"/>
      </left>
      <right style="thin">
        <color theme="3" tint="0.39994506668294322"/>
      </right>
      <top/>
      <bottom style="thin">
        <color theme="1"/>
      </bottom>
      <diagonal/>
    </border>
    <border>
      <left style="thin">
        <color theme="3" tint="0.39994506668294322"/>
      </left>
      <right style="thin">
        <color theme="3" tint="0.39994506668294322"/>
      </right>
      <top style="thin">
        <color theme="3" tint="0.39994506668294322"/>
      </top>
      <bottom style="thin">
        <color theme="1"/>
      </bottom>
      <diagonal/>
    </border>
    <border>
      <left style="thin">
        <color theme="3" tint="0.39994506668294322"/>
      </left>
      <right/>
      <top style="thin">
        <color theme="3" tint="0.39994506668294322"/>
      </top>
      <bottom style="thin">
        <color theme="1"/>
      </bottom>
      <diagonal/>
    </border>
    <border>
      <left/>
      <right style="thin">
        <color theme="1"/>
      </right>
      <top style="thin">
        <color theme="3" tint="0.39994506668294322"/>
      </top>
      <bottom style="thin">
        <color theme="3" tint="0.39994506668294322"/>
      </bottom>
      <diagonal/>
    </border>
    <border>
      <left/>
      <right/>
      <top style="thin">
        <color theme="1"/>
      </top>
      <bottom style="thin">
        <color theme="1"/>
      </bottom>
      <diagonal/>
    </border>
    <border>
      <left/>
      <right style="thin">
        <color theme="1"/>
      </right>
      <top style="thin">
        <color theme="1"/>
      </top>
      <bottom style="thin">
        <color theme="3" tint="0.39994506668294322"/>
      </bottom>
      <diagonal/>
    </border>
    <border>
      <left/>
      <right/>
      <top/>
      <bottom style="thin">
        <color theme="1"/>
      </bottom>
      <diagonal/>
    </border>
    <border>
      <left/>
      <right style="thin">
        <color auto="1"/>
      </right>
      <top/>
      <bottom/>
      <diagonal/>
    </border>
    <border>
      <left/>
      <right/>
      <top/>
      <bottom style="thin">
        <color rgb="FF7F7F7F"/>
      </bottom>
      <diagonal/>
    </border>
    <border>
      <left/>
      <right style="thin">
        <color auto="1"/>
      </right>
      <top style="thin">
        <color rgb="FF7F7F7F"/>
      </top>
      <bottom style="thin">
        <color rgb="FF7F7F7F"/>
      </bottom>
      <diagonal/>
    </border>
    <border>
      <left style="thin">
        <color auto="1"/>
      </left>
      <right style="thin">
        <color auto="1"/>
      </right>
      <top style="thin">
        <color auto="1"/>
      </top>
      <bottom/>
      <diagonal/>
    </border>
    <border>
      <left style="thin">
        <color auto="1"/>
      </left>
      <right style="thin">
        <color auto="1"/>
      </right>
      <top/>
      <bottom/>
      <diagonal/>
    </border>
    <border>
      <left/>
      <right/>
      <top style="medium">
        <color rgb="FF7030A0"/>
      </top>
      <bottom style="medium">
        <color rgb="FF7030A0"/>
      </bottom>
      <diagonal/>
    </border>
    <border>
      <left/>
      <right/>
      <top style="thin">
        <color theme="1"/>
      </top>
      <bottom style="thin">
        <color theme="3" tint="0.39994506668294322"/>
      </bottom>
      <diagonal/>
    </border>
    <border>
      <left style="thin">
        <color theme="3" tint="0.39994506668294322"/>
      </left>
      <right/>
      <top style="thin">
        <color theme="3" tint="0.39994506668294322"/>
      </top>
      <bottom/>
      <diagonal/>
    </border>
    <border>
      <left/>
      <right/>
      <top/>
      <bottom style="thin">
        <color rgb="FF7030A0"/>
      </bottom>
      <diagonal/>
    </border>
    <border>
      <left style="thin">
        <color theme="3" tint="0.39994506668294322"/>
      </left>
      <right style="thin">
        <color theme="3" tint="0.39991454817346722"/>
      </right>
      <top style="thin">
        <color theme="3" tint="0.39994506668294322"/>
      </top>
      <bottom style="thin">
        <color theme="3" tint="0.39994506668294322"/>
      </bottom>
      <diagonal/>
    </border>
    <border>
      <left/>
      <right style="thin">
        <color theme="1"/>
      </right>
      <top style="thin">
        <color theme="3" tint="0.39994506668294322"/>
      </top>
      <bottom/>
      <diagonal/>
    </border>
    <border>
      <left/>
      <right/>
      <top style="thin">
        <color theme="3" tint="0.39994506668294322"/>
      </top>
      <bottom/>
      <diagonal/>
    </border>
    <border>
      <left style="thin">
        <color theme="3" tint="0.39994506668294322"/>
      </left>
      <right style="thin">
        <color theme="3" tint="0.39994506668294322"/>
      </right>
      <top style="thin">
        <color theme="3" tint="0.39991454817346722"/>
      </top>
      <bottom style="thin">
        <color theme="3" tint="0.39994506668294322"/>
      </bottom>
      <diagonal/>
    </border>
    <border>
      <left style="thin">
        <color theme="3" tint="0.39994506668294322"/>
      </left>
      <right/>
      <top style="thin">
        <color theme="3" tint="0.39991454817346722"/>
      </top>
      <bottom style="thin">
        <color theme="3" tint="0.39994506668294322"/>
      </bottom>
      <diagonal/>
    </border>
    <border>
      <left/>
      <right/>
      <top style="thin">
        <color theme="3" tint="0.39991454817346722"/>
      </top>
      <bottom style="thin">
        <color theme="3" tint="0.39994506668294322"/>
      </bottom>
      <diagonal/>
    </border>
    <border>
      <left/>
      <right style="thin">
        <color theme="1"/>
      </right>
      <top style="thin">
        <color theme="3" tint="0.39991454817346722"/>
      </top>
      <bottom style="thin">
        <color theme="3" tint="0.39994506668294322"/>
      </bottom>
      <diagonal/>
    </border>
    <border>
      <left style="thin">
        <color theme="3" tint="0.39994506668294322"/>
      </left>
      <right style="thin">
        <color theme="3" tint="0.39994506668294322"/>
      </right>
      <top/>
      <bottom style="thin">
        <color theme="3" tint="0.39994506668294322"/>
      </bottom>
      <diagonal/>
    </border>
    <border>
      <left style="thin">
        <color theme="3" tint="0.39994506668294322"/>
      </left>
      <right/>
      <top/>
      <bottom style="thin">
        <color theme="3" tint="0.39994506668294322"/>
      </bottom>
      <diagonal/>
    </border>
    <border>
      <left style="thin">
        <color auto="1"/>
      </left>
      <right style="thin">
        <color theme="0" tint="-0.499984740745262"/>
      </right>
      <top style="thin">
        <color auto="1"/>
      </top>
      <bottom style="thin">
        <color theme="0" tint="-0.499984740745262"/>
      </bottom>
      <diagonal/>
    </border>
    <border>
      <left style="thin">
        <color auto="1"/>
      </left>
      <right style="thin">
        <color theme="0" tint="-0.499984740745262"/>
      </right>
      <top style="thin">
        <color theme="0" tint="-0.499984740745262"/>
      </top>
      <bottom/>
      <diagonal/>
    </border>
    <border>
      <left/>
      <right/>
      <top style="thin">
        <color theme="0" tint="-0.499984740745262"/>
      </top>
      <bottom style="thin">
        <color rgb="FF7F7F7F"/>
      </bottom>
      <diagonal/>
    </border>
    <border>
      <left/>
      <right style="thin">
        <color auto="1"/>
      </right>
      <top style="thin">
        <color theme="0" tint="-0.499984740745262"/>
      </top>
      <bottom style="thin">
        <color rgb="FF7F7F7F"/>
      </bottom>
      <diagonal/>
    </border>
    <border>
      <left style="thin">
        <color auto="1"/>
      </left>
      <right style="thin">
        <color auto="1"/>
      </right>
      <top/>
      <bottom style="thin">
        <color theme="0" tint="-0.499984740745262"/>
      </bottom>
      <diagonal/>
    </border>
    <border>
      <left style="thin">
        <color theme="0" tint="-0.499984740745262"/>
      </left>
      <right style="thin">
        <color auto="1"/>
      </right>
      <top style="thin">
        <color auto="1"/>
      </top>
      <bottom style="thin">
        <color theme="0" tint="-0.499984740745262"/>
      </bottom>
      <diagonal/>
    </border>
  </borders>
  <cellStyleXfs count="2">
    <xf numFmtId="0" fontId="0" fillId="0" borderId="0"/>
    <xf numFmtId="0" fontId="1" fillId="2" borderId="1" applyNumberFormat="0" applyAlignment="0" applyProtection="0"/>
  </cellStyleXfs>
  <cellXfs count="89">
    <xf numFmtId="0" fontId="0" fillId="0" borderId="0" xfId="0"/>
    <xf numFmtId="0" fontId="0" fillId="0" borderId="0" xfId="0" applyAlignment="1">
      <alignment horizontal="center"/>
    </xf>
    <xf numFmtId="0" fontId="7" fillId="0" borderId="0" xfId="0" applyFont="1" applyAlignment="1">
      <alignment horizontal="center"/>
    </xf>
    <xf numFmtId="0" fontId="7" fillId="0" borderId="0" xfId="0" applyFont="1" applyAlignment="1"/>
    <xf numFmtId="0" fontId="8" fillId="0" borderId="4" xfId="0" applyFont="1" applyBorder="1"/>
    <xf numFmtId="0" fontId="0" fillId="0" borderId="0" xfId="0" applyAlignment="1">
      <alignment vertical="center"/>
    </xf>
    <xf numFmtId="0" fontId="2" fillId="4" borderId="0" xfId="0" applyFont="1" applyFill="1" applyBorder="1" applyAlignment="1"/>
    <xf numFmtId="0" fontId="5" fillId="4" borderId="0" xfId="0" applyFont="1" applyFill="1" applyBorder="1" applyAlignment="1">
      <alignment horizontal="center"/>
    </xf>
    <xf numFmtId="0" fontId="5" fillId="4" borderId="0" xfId="0" applyFont="1" applyFill="1" applyAlignment="1">
      <alignment horizontal="center"/>
    </xf>
    <xf numFmtId="0" fontId="0" fillId="0" borderId="0" xfId="0" applyProtection="1">
      <protection locked="0"/>
    </xf>
    <xf numFmtId="0" fontId="4" fillId="5" borderId="2" xfId="0" applyFont="1" applyFill="1" applyBorder="1" applyAlignment="1" applyProtection="1">
      <alignment horizontal="center" vertical="center" wrapText="1"/>
      <protection locked="0"/>
    </xf>
    <xf numFmtId="0" fontId="4" fillId="5" borderId="3" xfId="0" applyFont="1" applyFill="1" applyBorder="1" applyAlignment="1" applyProtection="1">
      <alignment vertical="center" wrapText="1"/>
      <protection locked="0"/>
    </xf>
    <xf numFmtId="0" fontId="4" fillId="5" borderId="2" xfId="0" applyFont="1" applyFill="1" applyBorder="1" applyAlignment="1" applyProtection="1">
      <alignment horizontal="center" vertical="center" wrapText="1"/>
    </xf>
    <xf numFmtId="0" fontId="4" fillId="5" borderId="3" xfId="0" applyFont="1" applyFill="1" applyBorder="1" applyAlignment="1" applyProtection="1">
      <alignment vertical="center" wrapText="1"/>
    </xf>
    <xf numFmtId="0" fontId="4" fillId="5" borderId="10" xfId="0" applyFont="1" applyFill="1" applyBorder="1" applyAlignment="1" applyProtection="1">
      <alignment horizontal="center" vertical="center" wrapText="1"/>
    </xf>
    <xf numFmtId="0" fontId="4" fillId="5" borderId="11" xfId="0" applyFont="1" applyFill="1" applyBorder="1" applyAlignment="1" applyProtection="1">
      <alignment vertical="center" wrapText="1"/>
    </xf>
    <xf numFmtId="0" fontId="4" fillId="5" borderId="15" xfId="0" applyFont="1" applyFill="1" applyBorder="1" applyAlignment="1" applyProtection="1">
      <alignment horizontal="center" vertical="center" wrapText="1"/>
    </xf>
    <xf numFmtId="0" fontId="4" fillId="5" borderId="16" xfId="0" applyFont="1" applyFill="1" applyBorder="1" applyAlignment="1" applyProtection="1">
      <alignment vertical="center" wrapText="1"/>
    </xf>
    <xf numFmtId="0" fontId="4" fillId="6" borderId="12" xfId="0" applyFont="1" applyFill="1" applyBorder="1" applyAlignment="1" applyProtection="1">
      <alignment horizontal="center" vertical="center" wrapText="1"/>
      <protection locked="0"/>
    </xf>
    <xf numFmtId="0" fontId="0" fillId="0" borderId="0" xfId="0" applyAlignment="1">
      <alignment textRotation="90"/>
    </xf>
    <xf numFmtId="0" fontId="1" fillId="2" borderId="23" xfId="1" applyBorder="1" applyAlignment="1">
      <alignment horizontal="center"/>
    </xf>
    <xf numFmtId="0" fontId="1" fillId="2" borderId="22" xfId="1" applyBorder="1" applyAlignment="1">
      <alignment horizontal="center"/>
    </xf>
    <xf numFmtId="0" fontId="4" fillId="5" borderId="10" xfId="0" applyFont="1" applyFill="1" applyBorder="1" applyAlignment="1" applyProtection="1">
      <alignment horizontal="center" vertical="center" wrapText="1"/>
      <protection locked="0"/>
    </xf>
    <xf numFmtId="0" fontId="4" fillId="5" borderId="11" xfId="0" applyFont="1" applyFill="1" applyBorder="1" applyAlignment="1" applyProtection="1">
      <alignment vertical="center" wrapText="1"/>
      <protection locked="0"/>
    </xf>
    <xf numFmtId="0" fontId="4" fillId="5" borderId="15" xfId="0" applyFont="1" applyFill="1" applyBorder="1" applyAlignment="1" applyProtection="1">
      <alignment horizontal="center" vertical="center" wrapText="1"/>
      <protection locked="0"/>
    </xf>
    <xf numFmtId="0" fontId="4" fillId="5" borderId="16" xfId="0" applyFont="1" applyFill="1" applyBorder="1" applyAlignment="1" applyProtection="1">
      <alignment vertical="center" wrapText="1"/>
      <protection locked="0"/>
    </xf>
    <xf numFmtId="0" fontId="4" fillId="5" borderId="19"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6" fillId="0" borderId="4" xfId="0" applyFont="1" applyBorder="1" applyAlignment="1">
      <alignment horizontal="left" wrapText="1" indent="1"/>
    </xf>
    <xf numFmtId="0" fontId="4" fillId="0" borderId="4" xfId="0" applyFont="1" applyBorder="1" applyAlignment="1">
      <alignment horizontal="left" vertical="top" wrapText="1" indent="1"/>
    </xf>
    <xf numFmtId="0" fontId="6" fillId="0" borderId="4" xfId="0" applyFont="1" applyBorder="1" applyAlignment="1">
      <alignment horizontal="left" indent="1"/>
    </xf>
    <xf numFmtId="0" fontId="10" fillId="3" borderId="0" xfId="0" applyFont="1" applyFill="1" applyBorder="1" applyAlignment="1" applyProtection="1">
      <alignment horizontal="center" vertical="center" textRotation="90"/>
      <protection locked="0"/>
    </xf>
    <xf numFmtId="0" fontId="4" fillId="0" borderId="3"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17"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5" fillId="0" borderId="18" xfId="0" applyFont="1" applyFill="1" applyBorder="1" applyAlignment="1" applyProtection="1">
      <alignment horizontal="center" vertical="center" textRotation="90"/>
      <protection locked="0"/>
    </xf>
    <xf numFmtId="0" fontId="0" fillId="0" borderId="0" xfId="0" applyAlignment="1" applyProtection="1">
      <alignment horizontal="left" wrapText="1"/>
      <protection locked="0"/>
    </xf>
    <xf numFmtId="0" fontId="0" fillId="0" borderId="0" xfId="0" applyAlignment="1" applyProtection="1">
      <alignment horizontal="center"/>
    </xf>
    <xf numFmtId="0" fontId="10" fillId="3" borderId="9" xfId="0" applyFont="1" applyFill="1" applyBorder="1" applyAlignment="1" applyProtection="1">
      <alignment horizontal="center" vertical="center" textRotation="90"/>
      <protection locked="0"/>
    </xf>
    <xf numFmtId="0" fontId="10" fillId="3" borderId="13" xfId="0" applyFont="1" applyFill="1" applyBorder="1" applyAlignment="1" applyProtection="1">
      <alignment horizontal="center" vertical="center" textRotation="90"/>
      <protection locked="0"/>
    </xf>
    <xf numFmtId="0" fontId="3" fillId="0" borderId="6" xfId="0" applyFont="1" applyBorder="1" applyAlignment="1">
      <alignment horizontal="center"/>
    </xf>
    <xf numFmtId="0" fontId="13" fillId="0" borderId="0" xfId="0" applyFont="1" applyBorder="1" applyAlignment="1" applyProtection="1">
      <alignment horizontal="center"/>
    </xf>
    <xf numFmtId="0" fontId="11" fillId="0" borderId="26" xfId="0" applyFont="1" applyFill="1" applyBorder="1" applyAlignment="1" applyProtection="1">
      <alignment horizontal="center" vertical="center" wrapText="1"/>
    </xf>
    <xf numFmtId="0" fontId="9" fillId="7" borderId="0" xfId="0" applyFont="1" applyFill="1" applyAlignment="1" applyProtection="1">
      <alignment horizontal="center" vertical="center"/>
    </xf>
    <xf numFmtId="0" fontId="4" fillId="5" borderId="27" xfId="0" applyFont="1" applyFill="1" applyBorder="1" applyAlignment="1" applyProtection="1">
      <alignment vertical="center" wrapText="1"/>
      <protection locked="0"/>
    </xf>
    <xf numFmtId="0" fontId="4" fillId="5" borderId="8" xfId="0" applyFont="1" applyFill="1" applyBorder="1" applyAlignment="1" applyProtection="1">
      <alignment vertical="center" wrapText="1"/>
      <protection locked="0"/>
    </xf>
    <xf numFmtId="0" fontId="14" fillId="0" borderId="20" xfId="0" applyFont="1" applyFill="1" applyBorder="1" applyAlignment="1" applyProtection="1">
      <alignment vertical="center"/>
    </xf>
    <xf numFmtId="0" fontId="15" fillId="0" borderId="0" xfId="0" applyFont="1" applyProtection="1">
      <protection locked="0"/>
    </xf>
    <xf numFmtId="0" fontId="4" fillId="0" borderId="29"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10" fillId="3" borderId="9" xfId="0" applyFont="1" applyFill="1" applyBorder="1" applyAlignment="1" applyProtection="1">
      <alignment horizontal="center" vertical="center" textRotation="90" wrapText="1"/>
    </xf>
    <xf numFmtId="0" fontId="10" fillId="3" borderId="13" xfId="0" applyFont="1" applyFill="1" applyBorder="1" applyAlignment="1" applyProtection="1">
      <alignment horizontal="center" vertical="center" textRotation="90" wrapText="1"/>
    </xf>
    <xf numFmtId="0" fontId="10" fillId="3" borderId="14" xfId="0" applyFont="1" applyFill="1" applyBorder="1" applyAlignment="1" applyProtection="1">
      <alignment horizontal="center" vertical="center" textRotation="90" wrapText="1"/>
    </xf>
    <xf numFmtId="0" fontId="16" fillId="5" borderId="3" xfId="0" applyFont="1" applyFill="1" applyBorder="1" applyAlignment="1" applyProtection="1">
      <alignment horizontal="left" vertical="center" wrapText="1" indent="1"/>
      <protection locked="0"/>
    </xf>
    <xf numFmtId="0" fontId="4" fillId="0" borderId="3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protection locked="0"/>
    </xf>
    <xf numFmtId="0" fontId="4" fillId="0" borderId="32" xfId="0" applyFont="1" applyFill="1" applyBorder="1" applyAlignment="1" applyProtection="1">
      <alignment horizontal="center" vertical="center" wrapText="1"/>
      <protection locked="0"/>
    </xf>
    <xf numFmtId="0" fontId="4" fillId="0" borderId="31" xfId="0" applyFont="1" applyFill="1" applyBorder="1" applyAlignment="1" applyProtection="1">
      <alignment horizontal="center" vertical="center" wrapText="1"/>
      <protection locked="0"/>
    </xf>
    <xf numFmtId="0" fontId="4" fillId="5" borderId="33" xfId="0" applyFont="1" applyFill="1" applyBorder="1" applyAlignment="1" applyProtection="1">
      <alignment horizontal="center" vertical="center" wrapText="1"/>
      <protection locked="0"/>
    </xf>
    <xf numFmtId="0" fontId="4" fillId="5" borderId="34" xfId="0" applyFont="1" applyFill="1" applyBorder="1" applyAlignment="1" applyProtection="1">
      <alignment vertical="center" wrapText="1"/>
      <protection locked="0"/>
    </xf>
    <xf numFmtId="0" fontId="4" fillId="5" borderId="35" xfId="0" applyFont="1" applyFill="1" applyBorder="1" applyAlignment="1" applyProtection="1">
      <alignment vertical="center" wrapText="1"/>
      <protection locked="0"/>
    </xf>
    <xf numFmtId="0" fontId="4" fillId="5" borderId="36" xfId="0" applyFont="1" applyFill="1" applyBorder="1" applyAlignment="1" applyProtection="1">
      <alignment vertical="center" wrapText="1"/>
      <protection locked="0"/>
    </xf>
    <xf numFmtId="0" fontId="4" fillId="5" borderId="37" xfId="0" applyFont="1" applyFill="1" applyBorder="1" applyAlignment="1" applyProtection="1">
      <alignment horizontal="center" vertical="center" wrapText="1"/>
      <protection locked="0"/>
    </xf>
    <xf numFmtId="0" fontId="16" fillId="5" borderId="38" xfId="0" applyFont="1" applyFill="1" applyBorder="1" applyAlignment="1" applyProtection="1">
      <alignment horizontal="left" vertical="center" wrapText="1" indent="1"/>
      <protection locked="0"/>
    </xf>
    <xf numFmtId="0" fontId="10" fillId="3" borderId="9" xfId="0" applyFont="1" applyFill="1" applyBorder="1" applyAlignment="1" applyProtection="1">
      <alignment horizontal="center" vertical="center" textRotation="90" wrapText="1"/>
      <protection locked="0"/>
    </xf>
    <xf numFmtId="0" fontId="10" fillId="3" borderId="13" xfId="0" applyFont="1" applyFill="1" applyBorder="1" applyAlignment="1" applyProtection="1">
      <alignment horizontal="center" vertical="center" textRotation="90" wrapText="1"/>
      <protection locked="0"/>
    </xf>
    <xf numFmtId="0" fontId="10" fillId="3" borderId="14" xfId="0" applyFont="1" applyFill="1" applyBorder="1" applyAlignment="1" applyProtection="1">
      <alignment horizontal="center" vertical="center" textRotation="90" wrapText="1"/>
      <protection locked="0"/>
    </xf>
    <xf numFmtId="0" fontId="0" fillId="0" borderId="0" xfId="0" applyAlignment="1">
      <alignment vertical="top"/>
    </xf>
    <xf numFmtId="0" fontId="0" fillId="0" borderId="0" xfId="0" applyAlignment="1"/>
    <xf numFmtId="0" fontId="2" fillId="7" borderId="0" xfId="0" applyFont="1" applyFill="1" applyBorder="1" applyAlignment="1"/>
    <xf numFmtId="0" fontId="9" fillId="7" borderId="0" xfId="0" applyFont="1" applyFill="1" applyBorder="1" applyAlignment="1">
      <alignment horizontal="center"/>
    </xf>
    <xf numFmtId="0" fontId="9" fillId="7" borderId="0" xfId="0" applyFont="1" applyFill="1" applyAlignment="1">
      <alignment horizontal="center"/>
    </xf>
    <xf numFmtId="0" fontId="12" fillId="0" borderId="24" xfId="0" applyFont="1" applyFill="1" applyBorder="1" applyAlignment="1">
      <alignment horizontal="center" vertical="center" textRotation="90" wrapText="1"/>
    </xf>
    <xf numFmtId="0" fontId="12" fillId="0" borderId="25" xfId="0" applyFont="1" applyFill="1" applyBorder="1" applyAlignment="1">
      <alignment horizontal="center" vertical="center" textRotation="90" wrapText="1"/>
    </xf>
    <xf numFmtId="0" fontId="17" fillId="5" borderId="0" xfId="0" applyFont="1" applyFill="1" applyAlignment="1">
      <alignment horizontal="center" vertical="center" textRotation="90" wrapText="1"/>
    </xf>
    <xf numFmtId="0" fontId="7" fillId="0" borderId="0" xfId="0" applyFont="1" applyBorder="1" applyAlignment="1"/>
    <xf numFmtId="0" fontId="7" fillId="0" borderId="5" xfId="0" applyFont="1" applyBorder="1" applyAlignment="1">
      <alignment vertical="top" wrapText="1"/>
    </xf>
    <xf numFmtId="0" fontId="7" fillId="0" borderId="39" xfId="0" applyFont="1" applyBorder="1" applyAlignment="1">
      <alignment vertical="top" wrapText="1"/>
    </xf>
    <xf numFmtId="0" fontId="7" fillId="0" borderId="21" xfId="0" applyFont="1" applyBorder="1" applyAlignment="1"/>
    <xf numFmtId="0" fontId="8" fillId="0" borderId="40" xfId="0" applyFont="1" applyBorder="1"/>
    <xf numFmtId="0" fontId="1" fillId="2" borderId="41" xfId="1" applyBorder="1" applyAlignment="1">
      <alignment horizontal="center"/>
    </xf>
    <xf numFmtId="0" fontId="1" fillId="2" borderId="42" xfId="1" applyBorder="1" applyAlignment="1">
      <alignment horizontal="center"/>
    </xf>
    <xf numFmtId="0" fontId="12" fillId="0" borderId="43" xfId="0" applyFont="1" applyFill="1" applyBorder="1" applyAlignment="1">
      <alignment horizontal="center" vertical="center" textRotation="90" wrapText="1"/>
    </xf>
    <xf numFmtId="0" fontId="8" fillId="0" borderId="7" xfId="0" applyFont="1" applyBorder="1" applyAlignment="1">
      <alignment wrapText="1"/>
    </xf>
    <xf numFmtId="0" fontId="7" fillId="0" borderId="44" xfId="0" applyFont="1" applyBorder="1" applyAlignment="1">
      <alignment vertical="top" wrapText="1"/>
    </xf>
    <xf numFmtId="0" fontId="0" fillId="0" borderId="0" xfId="0" applyFill="1" applyBorder="1" applyAlignment="1">
      <alignment vertical="top"/>
    </xf>
  </cellXfs>
  <cellStyles count="2">
    <cellStyle name="Calculation" xfId="1" builtinId="22"/>
    <cellStyle name="Normal" xfId="0" builtinId="0"/>
  </cellStyles>
  <dxfs count="0"/>
  <tableStyles count="0" defaultTableStyle="TableStyleMedium2" defaultPivotStyle="PivotStyleLight16"/>
  <colors>
    <mruColors>
      <color rgb="FF3399FF"/>
      <color rgb="FFFF9999"/>
      <color rgb="FF33CCFF"/>
      <color rgb="FFFFD966"/>
      <color rgb="FFD91921"/>
      <color rgb="FFF6BCBC"/>
      <color rgb="FFD7D7D7"/>
      <color rgb="FFF9ED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942337701824749"/>
          <c:y val="0.18265268850002067"/>
          <c:w val="0.44115324596350497"/>
          <c:h val="0.74306156493709452"/>
        </c:manualLayout>
      </c:layout>
      <c:radarChart>
        <c:radarStyle val="filled"/>
        <c:varyColors val="0"/>
        <c:ser>
          <c:idx val="0"/>
          <c:order val="0"/>
          <c:tx>
            <c:v>Mobility and Travel Behaviour</c:v>
          </c:tx>
          <c:spPr>
            <a:solidFill>
              <a:srgbClr val="FFD966">
                <a:alpha val="50196"/>
              </a:srgbClr>
            </a:solidFill>
            <a:ln w="50800">
              <a:noFill/>
            </a:ln>
            <a:effectLst/>
          </c:spPr>
          <c:cat>
            <c:strRef>
              <c:f>'Assessment Scoring'!$B$7:$B$9</c:f>
              <c:strCache>
                <c:ptCount val="3"/>
                <c:pt idx="0">
                  <c:v>A. SUPPORTING PLANNING FRAMEWORK</c:v>
                </c:pt>
                <c:pt idx="1">
                  <c:v>B. PERFORMANCE OF INVESTMENTS</c:v>
                </c:pt>
                <c:pt idx="2">
                  <c:v>C. DESIRED OUTCOMES</c:v>
                </c:pt>
              </c:strCache>
            </c:strRef>
          </c:cat>
          <c:val>
            <c:numRef>
              <c:f>'Assessment Scoring'!$E$7:$E$9</c:f>
              <c:numCache>
                <c:formatCode>General</c:formatCode>
                <c:ptCount val="3"/>
                <c:pt idx="0">
                  <c:v>1</c:v>
                </c:pt>
                <c:pt idx="1">
                  <c:v>0.7142857142857143</c:v>
                </c:pt>
                <c:pt idx="2">
                  <c:v>0.77777777777777779</c:v>
                </c:pt>
              </c:numCache>
            </c:numRef>
          </c:val>
        </c:ser>
        <c:ser>
          <c:idx val="1"/>
          <c:order val="1"/>
          <c:tx>
            <c:v>Social and Economic Impact</c:v>
          </c:tx>
          <c:spPr>
            <a:solidFill>
              <a:srgbClr val="3399FF">
                <a:alpha val="80000"/>
              </a:srgbClr>
            </a:solidFill>
            <a:ln w="25400">
              <a:noFill/>
            </a:ln>
            <a:effectLst/>
          </c:spPr>
          <c:val>
            <c:numRef>
              <c:f>'Assessment Scoring'!$E$13:$E$15</c:f>
              <c:numCache>
                <c:formatCode>General</c:formatCode>
                <c:ptCount val="3"/>
                <c:pt idx="0">
                  <c:v>0.5</c:v>
                </c:pt>
                <c:pt idx="1">
                  <c:v>0.20833333333333334</c:v>
                </c:pt>
                <c:pt idx="2">
                  <c:v>0.22222222222222221</c:v>
                </c:pt>
              </c:numCache>
            </c:numRef>
          </c:val>
        </c:ser>
        <c:ser>
          <c:idx val="2"/>
          <c:order val="2"/>
          <c:tx>
            <c:v>Physical Environment</c:v>
          </c:tx>
          <c:spPr>
            <a:solidFill>
              <a:srgbClr val="FF9999">
                <a:alpha val="50196"/>
              </a:srgbClr>
            </a:solidFill>
            <a:ln w="25400">
              <a:noFill/>
            </a:ln>
            <a:effectLst/>
          </c:spPr>
          <c:val>
            <c:numRef>
              <c:f>'Assessment Scoring'!$E$19:$E$21</c:f>
              <c:numCache>
                <c:formatCode>General</c:formatCode>
                <c:ptCount val="3"/>
                <c:pt idx="0">
                  <c:v>0.6</c:v>
                </c:pt>
                <c:pt idx="1">
                  <c:v>0.23333333333333334</c:v>
                </c:pt>
                <c:pt idx="2">
                  <c:v>1</c:v>
                </c:pt>
              </c:numCache>
            </c:numRef>
          </c:val>
        </c:ser>
        <c:dLbls>
          <c:showLegendKey val="0"/>
          <c:showVal val="0"/>
          <c:showCatName val="0"/>
          <c:showSerName val="0"/>
          <c:showPercent val="0"/>
          <c:showBubbleSize val="0"/>
        </c:dLbls>
        <c:axId val="382029384"/>
        <c:axId val="334355808"/>
      </c:radarChart>
      <c:catAx>
        <c:axId val="382029384"/>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chemeClr val="dk1">
                    <a:lumMod val="50000"/>
                    <a:lumOff val="50000"/>
                  </a:schemeClr>
                </a:solidFill>
                <a:latin typeface="+mn-lt"/>
                <a:ea typeface="+mn-ea"/>
                <a:cs typeface="+mn-cs"/>
              </a:defRPr>
            </a:pPr>
            <a:endParaRPr lang="en-US"/>
          </a:p>
        </c:txPr>
        <c:crossAx val="334355808"/>
        <c:crosses val="autoZero"/>
        <c:auto val="1"/>
        <c:lblAlgn val="ctr"/>
        <c:lblOffset val="100"/>
        <c:noMultiLvlLbl val="0"/>
      </c:catAx>
      <c:valAx>
        <c:axId val="334355808"/>
        <c:scaling>
          <c:orientation val="minMax"/>
        </c:scaling>
        <c:delete val="1"/>
        <c:axPos val="l"/>
        <c:majorGridlines>
          <c:spPr>
            <a:ln w="9525" cap="flat" cmpd="sng" algn="ctr">
              <a:solidFill>
                <a:schemeClr val="tx1">
                  <a:lumMod val="50000"/>
                  <a:lumOff val="50000"/>
                </a:schemeClr>
              </a:solidFill>
              <a:round/>
            </a:ln>
            <a:effectLst/>
          </c:spPr>
        </c:majorGridlines>
        <c:numFmt formatCode="General" sourceLinked="1"/>
        <c:majorTickMark val="none"/>
        <c:minorTickMark val="none"/>
        <c:tickLblPos val="nextTo"/>
        <c:crossAx val="382029384"/>
        <c:crosses val="autoZero"/>
        <c:crossBetween val="between"/>
      </c:valAx>
      <c:spPr>
        <a:noFill/>
        <a:ln>
          <a:noFill/>
        </a:ln>
        <a:effectLst/>
      </c:spPr>
    </c:plotArea>
    <c:legend>
      <c:legendPos val="r"/>
      <c:layout>
        <c:manualLayout>
          <c:xMode val="edge"/>
          <c:yMode val="edge"/>
          <c:x val="0.66585131926652275"/>
          <c:y val="6.5750800137324636E-2"/>
          <c:w val="0.33414868073347731"/>
          <c:h val="0.3902986810193029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50000"/>
                  <a:lumOff val="50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9">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
  <cs:dataPoint3D>
    <cs:lnRef idx="0">
      <cs:styleClr val="auto"/>
    </cs:lnRef>
    <cs:fillRef idx="0">
      <cs:styleClr val="auto"/>
    </cs:fillRef>
    <cs:effectRef idx="0"/>
    <cs:fontRef idx="minor">
      <a:schemeClr val="tx1"/>
    </cs:fontRef>
    <cs:spPr>
      <a:solidFill>
        <a:schemeClr val="phClr">
          <a:alpha val="10196"/>
        </a:schemeClr>
      </a:solidFill>
      <a:ln w="50800">
        <a:solidFill>
          <a:schemeClr val="phClr">
            <a:alpha val="30000"/>
          </a:schemeClr>
        </a:solidFill>
      </a:ln>
    </cs:spPr>
  </cs:dataPoint3D>
  <cs:dataPointLine>
    <cs:lnRef idx="0">
      <cs:styleClr val="auto"/>
    </cs:lnRef>
    <cs:fillRef idx="0"/>
    <cs:effectRef idx="0"/>
    <cs:fontRef idx="minor">
      <a:schemeClr val="tx1"/>
    </cs:fontRef>
    <cs:spPr>
      <a:ln w="50800" cap="rnd" cmpd="sng" algn="ctr">
        <a:solidFill>
          <a:schemeClr val="phClr">
            <a:alpha val="30000"/>
          </a:schemeClr>
        </a:solidFill>
        <a:round/>
      </a:ln>
    </cs:spPr>
  </cs:dataPointLine>
  <cs:dataPointMarker>
    <cs:lnRef idx="0"/>
    <cs:fillRef idx="0">
      <cs:styleClr val="auto"/>
    </cs:fillRef>
    <cs:effectRef idx="0"/>
    <cs:fontRef idx="minor">
      <a:schemeClr val="tx1"/>
    </cs:fontRef>
    <cs:spPr>
      <a:solidFill>
        <a:schemeClr val="phClr"/>
      </a:solidFill>
      <a:ln w="12700" cap="flat" cmpd="sng" algn="ctr">
        <a:solidFill>
          <a:schemeClr val="lt1"/>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4</xdr:row>
      <xdr:rowOff>95250</xdr:rowOff>
    </xdr:from>
    <xdr:to>
      <xdr:col>2</xdr:col>
      <xdr:colOff>4472940</xdr:colOff>
      <xdr:row>10</xdr:row>
      <xdr:rowOff>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2:P48"/>
  <sheetViews>
    <sheetView topLeftCell="A40" zoomScale="115" zoomScaleNormal="115" workbookViewId="0">
      <selection activeCell="E47" sqref="E47"/>
    </sheetView>
  </sheetViews>
  <sheetFormatPr defaultColWidth="9.109375" defaultRowHeight="14.4"/>
  <cols>
    <col min="1" max="1" width="6.109375" style="9" customWidth="1"/>
    <col min="2" max="2" width="4" style="9" customWidth="1"/>
    <col min="3" max="3" width="50.77734375" style="9" customWidth="1"/>
    <col min="4" max="4" width="63.6640625" style="9" customWidth="1"/>
    <col min="5" max="5" width="16.5546875" style="9" customWidth="1"/>
    <col min="6" max="16384" width="9.109375" style="9"/>
  </cols>
  <sheetData>
    <row r="2" spans="1:16" ht="18" thickBot="1">
      <c r="A2" s="44" t="s">
        <v>5</v>
      </c>
      <c r="B2" s="44"/>
      <c r="C2" s="44"/>
      <c r="D2" s="44"/>
      <c r="E2" s="44"/>
    </row>
    <row r="3" spans="1:16" ht="75" customHeight="1" thickBot="1">
      <c r="A3" s="45" t="s">
        <v>63</v>
      </c>
      <c r="B3" s="45"/>
      <c r="C3" s="45"/>
      <c r="D3" s="45"/>
      <c r="E3" s="45"/>
    </row>
    <row r="4" spans="1:16">
      <c r="A4" s="40"/>
      <c r="B4" s="40"/>
      <c r="C4" s="40"/>
      <c r="D4" s="40"/>
      <c r="E4" s="40"/>
    </row>
    <row r="5" spans="1:16" ht="15.75" customHeight="1">
      <c r="A5" s="46" t="s">
        <v>6</v>
      </c>
      <c r="B5" s="46"/>
      <c r="C5" s="46"/>
      <c r="D5" s="46"/>
      <c r="E5" s="46"/>
    </row>
    <row r="6" spans="1:16" ht="30" customHeight="1">
      <c r="A6" s="51" t="s">
        <v>12</v>
      </c>
      <c r="B6" s="51"/>
      <c r="C6" s="51"/>
      <c r="D6" s="51"/>
      <c r="E6" s="51"/>
    </row>
    <row r="7" spans="1:16" s="50" customFormat="1">
      <c r="A7" s="49"/>
      <c r="B7" s="49"/>
      <c r="C7" s="49" t="s">
        <v>10</v>
      </c>
      <c r="D7" s="49" t="s">
        <v>11</v>
      </c>
      <c r="E7" s="49"/>
    </row>
    <row r="8" spans="1:16" ht="57">
      <c r="A8" s="53" t="s">
        <v>7</v>
      </c>
      <c r="B8" s="14">
        <v>1</v>
      </c>
      <c r="C8" s="15" t="s">
        <v>13</v>
      </c>
      <c r="D8" s="15" t="s">
        <v>57</v>
      </c>
      <c r="E8" s="18">
        <v>3</v>
      </c>
    </row>
    <row r="9" spans="1:16" ht="15" customHeight="1">
      <c r="A9" s="54"/>
      <c r="B9" s="35"/>
      <c r="C9" s="36"/>
      <c r="D9" s="36"/>
      <c r="E9" s="57"/>
    </row>
    <row r="10" spans="1:16" ht="22.8">
      <c r="A10" s="54"/>
      <c r="B10" s="12">
        <v>2</v>
      </c>
      <c r="C10" s="13" t="s">
        <v>14</v>
      </c>
      <c r="D10" s="13" t="s">
        <v>20</v>
      </c>
      <c r="E10" s="18">
        <v>3</v>
      </c>
    </row>
    <row r="11" spans="1:16" ht="15" customHeight="1">
      <c r="A11" s="54"/>
      <c r="B11" s="35"/>
      <c r="C11" s="36"/>
      <c r="D11" s="36"/>
      <c r="E11" s="37"/>
    </row>
    <row r="12" spans="1:16" ht="34.200000000000003">
      <c r="A12" s="54"/>
      <c r="B12" s="12">
        <v>3</v>
      </c>
      <c r="C12" s="13" t="s">
        <v>15</v>
      </c>
      <c r="D12" s="13" t="s">
        <v>49</v>
      </c>
      <c r="E12" s="18">
        <v>3</v>
      </c>
    </row>
    <row r="13" spans="1:16">
      <c r="A13" s="54"/>
      <c r="B13" s="35"/>
      <c r="C13" s="36"/>
      <c r="D13" s="36"/>
      <c r="E13" s="37"/>
    </row>
    <row r="14" spans="1:16" ht="34.200000000000003">
      <c r="A14" s="54"/>
      <c r="B14" s="12">
        <v>4</v>
      </c>
      <c r="C14" s="52" t="s">
        <v>27</v>
      </c>
      <c r="D14" s="13" t="s">
        <v>56</v>
      </c>
      <c r="E14" s="18">
        <v>3</v>
      </c>
      <c r="K14" s="39"/>
      <c r="L14" s="39"/>
      <c r="M14" s="39"/>
      <c r="N14" s="39"/>
      <c r="O14" s="39"/>
      <c r="P14" s="39"/>
    </row>
    <row r="15" spans="1:16">
      <c r="A15" s="54"/>
      <c r="B15" s="35"/>
      <c r="C15" s="36"/>
      <c r="D15" s="36"/>
      <c r="E15" s="37"/>
    </row>
    <row r="16" spans="1:16" ht="57">
      <c r="A16" s="55"/>
      <c r="B16" s="16">
        <v>5</v>
      </c>
      <c r="C16" s="17" t="s">
        <v>26</v>
      </c>
      <c r="D16" s="15" t="s">
        <v>58</v>
      </c>
      <c r="E16" s="18">
        <v>3</v>
      </c>
    </row>
    <row r="17" spans="1:5">
      <c r="A17" s="38"/>
      <c r="B17" s="38"/>
      <c r="C17" s="38"/>
      <c r="D17" s="38"/>
      <c r="E17" s="38"/>
    </row>
    <row r="18" spans="1:5" ht="14.25" customHeight="1">
      <c r="A18" s="41" t="s">
        <v>9</v>
      </c>
      <c r="B18" s="22">
        <v>1</v>
      </c>
      <c r="C18" s="23" t="s">
        <v>23</v>
      </c>
      <c r="D18" s="47"/>
      <c r="E18" s="26"/>
    </row>
    <row r="19" spans="1:5">
      <c r="A19" s="42"/>
      <c r="B19" s="10"/>
      <c r="C19" s="56" t="s">
        <v>24</v>
      </c>
      <c r="D19" s="13" t="s">
        <v>19</v>
      </c>
      <c r="E19" s="18">
        <v>3</v>
      </c>
    </row>
    <row r="20" spans="1:5" ht="57">
      <c r="A20" s="42"/>
      <c r="B20" s="10"/>
      <c r="C20" s="56" t="s">
        <v>25</v>
      </c>
      <c r="D20" s="13" t="s">
        <v>21</v>
      </c>
      <c r="E20" s="18">
        <v>1</v>
      </c>
    </row>
    <row r="21" spans="1:5" ht="15" customHeight="1">
      <c r="A21" s="42"/>
      <c r="B21" s="32"/>
      <c r="C21" s="33"/>
      <c r="D21" s="33"/>
      <c r="E21" s="34"/>
    </row>
    <row r="22" spans="1:5">
      <c r="A22" s="42"/>
      <c r="B22" s="10">
        <v>2</v>
      </c>
      <c r="C22" s="11" t="s">
        <v>22</v>
      </c>
      <c r="D22" s="48"/>
      <c r="E22" s="27"/>
    </row>
    <row r="23" spans="1:5" ht="22.8">
      <c r="A23" s="42"/>
      <c r="B23" s="10"/>
      <c r="C23" s="56" t="s">
        <v>28</v>
      </c>
      <c r="D23" s="13" t="s">
        <v>29</v>
      </c>
      <c r="E23" s="18">
        <v>1</v>
      </c>
    </row>
    <row r="24" spans="1:5" ht="22.8">
      <c r="A24" s="42"/>
      <c r="B24" s="10"/>
      <c r="C24" s="56" t="s">
        <v>33</v>
      </c>
      <c r="D24" s="13" t="s">
        <v>30</v>
      </c>
      <c r="E24" s="18">
        <v>0</v>
      </c>
    </row>
    <row r="25" spans="1:5">
      <c r="A25" s="42"/>
      <c r="B25" s="10"/>
      <c r="C25" s="56" t="s">
        <v>31</v>
      </c>
      <c r="D25" s="13" t="s">
        <v>32</v>
      </c>
      <c r="E25" s="18">
        <v>1</v>
      </c>
    </row>
    <row r="26" spans="1:5" ht="22.8">
      <c r="A26" s="42"/>
      <c r="B26" s="10"/>
      <c r="C26" s="56" t="s">
        <v>34</v>
      </c>
      <c r="D26" s="13" t="s">
        <v>35</v>
      </c>
      <c r="E26" s="18">
        <v>0</v>
      </c>
    </row>
    <row r="27" spans="1:5">
      <c r="A27" s="42"/>
      <c r="B27" s="58"/>
      <c r="C27" s="59"/>
      <c r="D27" s="59"/>
      <c r="E27" s="60"/>
    </row>
    <row r="28" spans="1:5" ht="14.25" customHeight="1">
      <c r="A28" s="42"/>
      <c r="B28" s="61">
        <v>3</v>
      </c>
      <c r="C28" s="62" t="s">
        <v>17</v>
      </c>
      <c r="D28" s="63"/>
      <c r="E28" s="64"/>
    </row>
    <row r="29" spans="1:5" ht="57">
      <c r="A29" s="42"/>
      <c r="B29" s="10"/>
      <c r="C29" s="56" t="s">
        <v>16</v>
      </c>
      <c r="D29" s="13" t="s">
        <v>50</v>
      </c>
      <c r="E29" s="18">
        <v>3</v>
      </c>
    </row>
    <row r="30" spans="1:5" ht="57">
      <c r="A30" s="42"/>
      <c r="B30" s="10"/>
      <c r="C30" s="56" t="s">
        <v>18</v>
      </c>
      <c r="D30" s="11" t="s">
        <v>51</v>
      </c>
      <c r="E30" s="18">
        <v>3</v>
      </c>
    </row>
    <row r="31" spans="1:5">
      <c r="A31" s="42"/>
      <c r="B31" s="58"/>
      <c r="C31" s="59"/>
      <c r="D31" s="59"/>
      <c r="E31" s="60"/>
    </row>
    <row r="32" spans="1:5">
      <c r="A32" s="42"/>
      <c r="B32" s="61">
        <v>4</v>
      </c>
      <c r="C32" s="62" t="s">
        <v>36</v>
      </c>
      <c r="D32" s="62"/>
      <c r="E32" s="64"/>
    </row>
    <row r="33" spans="1:5" ht="57">
      <c r="A33" s="42"/>
      <c r="B33" s="10"/>
      <c r="C33" s="56" t="s">
        <v>37</v>
      </c>
      <c r="D33" s="13" t="s">
        <v>52</v>
      </c>
      <c r="E33" s="18">
        <v>3</v>
      </c>
    </row>
    <row r="34" spans="1:5" ht="57">
      <c r="A34" s="42"/>
      <c r="B34" s="10"/>
      <c r="C34" s="56" t="s">
        <v>38</v>
      </c>
      <c r="D34" s="13" t="s">
        <v>53</v>
      </c>
      <c r="E34" s="18">
        <v>3</v>
      </c>
    </row>
    <row r="35" spans="1:5" ht="22.8">
      <c r="A35" s="42"/>
      <c r="B35" s="10"/>
      <c r="C35" s="56" t="s">
        <v>40</v>
      </c>
      <c r="D35" s="13" t="s">
        <v>39</v>
      </c>
      <c r="E35" s="18">
        <v>3</v>
      </c>
    </row>
    <row r="36" spans="1:5">
      <c r="A36" s="42"/>
      <c r="B36" s="32"/>
      <c r="C36" s="33"/>
      <c r="D36" s="33"/>
      <c r="E36" s="34"/>
    </row>
    <row r="37" spans="1:5">
      <c r="A37" s="42"/>
      <c r="B37" s="61">
        <v>5</v>
      </c>
      <c r="C37" s="62" t="s">
        <v>45</v>
      </c>
      <c r="D37" s="62"/>
      <c r="E37" s="64"/>
    </row>
    <row r="38" spans="1:5" ht="79.8">
      <c r="A38" s="42"/>
      <c r="B38" s="65"/>
      <c r="C38" s="66" t="s">
        <v>46</v>
      </c>
      <c r="D38" s="13" t="s">
        <v>54</v>
      </c>
      <c r="E38" s="18">
        <v>3</v>
      </c>
    </row>
    <row r="39" spans="1:5" ht="57">
      <c r="A39" s="42"/>
      <c r="B39" s="10"/>
      <c r="C39" s="56" t="s">
        <v>41</v>
      </c>
      <c r="D39" s="13" t="s">
        <v>55</v>
      </c>
      <c r="E39" s="18">
        <v>3</v>
      </c>
    </row>
    <row r="40" spans="1:5">
      <c r="A40" s="42"/>
      <c r="B40" s="32"/>
      <c r="C40" s="33"/>
      <c r="D40" s="33"/>
      <c r="E40" s="34"/>
    </row>
    <row r="41" spans="1:5" ht="22.8">
      <c r="A41" s="42"/>
      <c r="B41" s="10">
        <v>6</v>
      </c>
      <c r="C41" s="11" t="s">
        <v>42</v>
      </c>
      <c r="D41" s="13" t="s">
        <v>43</v>
      </c>
      <c r="E41" s="18">
        <v>3</v>
      </c>
    </row>
    <row r="42" spans="1:5">
      <c r="A42" s="38"/>
      <c r="B42" s="38"/>
      <c r="C42" s="38"/>
      <c r="D42" s="38"/>
      <c r="E42" s="38"/>
    </row>
    <row r="43" spans="1:5" ht="57">
      <c r="A43" s="67" t="s">
        <v>8</v>
      </c>
      <c r="B43" s="22">
        <v>1</v>
      </c>
      <c r="C43" s="23" t="s">
        <v>44</v>
      </c>
      <c r="D43" s="23" t="s">
        <v>60</v>
      </c>
      <c r="E43" s="18">
        <v>1</v>
      </c>
    </row>
    <row r="44" spans="1:5">
      <c r="A44" s="68"/>
      <c r="B44" s="32"/>
      <c r="C44" s="33"/>
      <c r="D44" s="33"/>
      <c r="E44" s="34"/>
    </row>
    <row r="45" spans="1:5" ht="22.8">
      <c r="A45" s="68"/>
      <c r="B45" s="10">
        <v>2</v>
      </c>
      <c r="C45" s="11" t="s">
        <v>47</v>
      </c>
      <c r="D45" s="11" t="s">
        <v>59</v>
      </c>
      <c r="E45" s="18">
        <v>3</v>
      </c>
    </row>
    <row r="46" spans="1:5">
      <c r="A46" s="68"/>
      <c r="B46" s="32"/>
      <c r="C46" s="33"/>
      <c r="D46" s="33"/>
      <c r="E46" s="34"/>
    </row>
    <row r="47" spans="1:5" ht="57">
      <c r="A47" s="69"/>
      <c r="B47" s="24">
        <v>3</v>
      </c>
      <c r="C47" s="25" t="s">
        <v>48</v>
      </c>
      <c r="D47" s="23" t="s">
        <v>61</v>
      </c>
      <c r="E47" s="18">
        <v>3</v>
      </c>
    </row>
    <row r="48" spans="1:5">
      <c r="A48" s="38"/>
      <c r="B48" s="38"/>
      <c r="C48" s="38"/>
      <c r="D48" s="38"/>
      <c r="E48" s="38"/>
    </row>
  </sheetData>
  <mergeCells count="23">
    <mergeCell ref="B9:E9"/>
    <mergeCell ref="B31:E31"/>
    <mergeCell ref="A2:E2"/>
    <mergeCell ref="A6:E6"/>
    <mergeCell ref="B40:E40"/>
    <mergeCell ref="B44:E44"/>
    <mergeCell ref="A8:A16"/>
    <mergeCell ref="A18:A41"/>
    <mergeCell ref="A17:E17"/>
    <mergeCell ref="A43:A47"/>
    <mergeCell ref="K14:P14"/>
    <mergeCell ref="A5:E5"/>
    <mergeCell ref="A3:E3"/>
    <mergeCell ref="A4:E4"/>
    <mergeCell ref="B21:E21"/>
    <mergeCell ref="B27:E27"/>
    <mergeCell ref="B36:E36"/>
    <mergeCell ref="B11:E11"/>
    <mergeCell ref="B13:E13"/>
    <mergeCell ref="B15:E15"/>
    <mergeCell ref="B46:E46"/>
    <mergeCell ref="A48:E48"/>
    <mergeCell ref="A42:E42"/>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'Text Inputs'!$A$4:$A$7</xm:f>
          </x14:formula1>
          <xm:sqref>E8 E10 E12 E14 E16 E19:E20 E23:E26 E29:E30 E33:E35 E38:E39 E41 E43 E45 E47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59999389629810485"/>
  </sheetPr>
  <dimension ref="A2:P36"/>
  <sheetViews>
    <sheetView topLeftCell="A31" zoomScale="115" zoomScaleNormal="115" workbookViewId="0">
      <selection activeCell="E27" sqref="E27"/>
    </sheetView>
  </sheetViews>
  <sheetFormatPr defaultColWidth="9.109375" defaultRowHeight="14.4"/>
  <cols>
    <col min="1" max="1" width="6.109375" style="9" customWidth="1"/>
    <col min="2" max="2" width="4" style="9" customWidth="1"/>
    <col min="3" max="3" width="50.77734375" style="9" customWidth="1"/>
    <col min="4" max="4" width="63.6640625" style="9" customWidth="1"/>
    <col min="5" max="5" width="16.5546875" style="9" customWidth="1"/>
    <col min="6" max="16384" width="9.109375" style="9"/>
  </cols>
  <sheetData>
    <row r="2" spans="1:16" ht="18" thickBot="1">
      <c r="A2" s="44" t="s">
        <v>5</v>
      </c>
      <c r="B2" s="44"/>
      <c r="C2" s="44"/>
      <c r="D2" s="44"/>
      <c r="E2" s="44"/>
    </row>
    <row r="3" spans="1:16" ht="75" customHeight="1" thickBot="1">
      <c r="A3" s="45" t="s">
        <v>64</v>
      </c>
      <c r="B3" s="45"/>
      <c r="C3" s="45"/>
      <c r="D3" s="45"/>
      <c r="E3" s="45"/>
    </row>
    <row r="4" spans="1:16">
      <c r="A4" s="40"/>
      <c r="B4" s="40"/>
      <c r="C4" s="40"/>
      <c r="D4" s="40"/>
      <c r="E4" s="40"/>
    </row>
    <row r="5" spans="1:16" ht="15.75" customHeight="1">
      <c r="A5" s="46" t="s">
        <v>62</v>
      </c>
      <c r="B5" s="46"/>
      <c r="C5" s="46"/>
      <c r="D5" s="46"/>
      <c r="E5" s="46"/>
    </row>
    <row r="6" spans="1:16" ht="30" customHeight="1">
      <c r="A6" s="51" t="s">
        <v>104</v>
      </c>
      <c r="B6" s="51"/>
      <c r="C6" s="51"/>
      <c r="D6" s="51"/>
      <c r="E6" s="51"/>
    </row>
    <row r="7" spans="1:16" s="50" customFormat="1">
      <c r="A7" s="49"/>
      <c r="B7" s="49"/>
      <c r="C7" s="49" t="s">
        <v>10</v>
      </c>
      <c r="D7" s="49" t="s">
        <v>11</v>
      </c>
      <c r="E7" s="49"/>
    </row>
    <row r="8" spans="1:16" ht="57">
      <c r="A8" s="53" t="s">
        <v>7</v>
      </c>
      <c r="B8" s="14">
        <v>1</v>
      </c>
      <c r="C8" s="15" t="s">
        <v>65</v>
      </c>
      <c r="D8" s="15" t="s">
        <v>75</v>
      </c>
      <c r="E8" s="18">
        <v>3</v>
      </c>
      <c r="F8" s="70"/>
    </row>
    <row r="9" spans="1:16" ht="15" customHeight="1">
      <c r="A9" s="54"/>
      <c r="B9" s="35"/>
      <c r="C9" s="36"/>
      <c r="D9" s="36"/>
      <c r="E9" s="57"/>
      <c r="F9" s="70"/>
    </row>
    <row r="10" spans="1:16" ht="22.8">
      <c r="A10" s="54"/>
      <c r="B10" s="12">
        <v>2</v>
      </c>
      <c r="C10" s="13" t="s">
        <v>69</v>
      </c>
      <c r="D10" s="13" t="s">
        <v>72</v>
      </c>
      <c r="E10" s="18">
        <v>1</v>
      </c>
      <c r="F10" s="70"/>
    </row>
    <row r="11" spans="1:16" ht="15" customHeight="1">
      <c r="A11" s="54"/>
      <c r="B11" s="35"/>
      <c r="C11" s="36"/>
      <c r="D11" s="36"/>
      <c r="E11" s="37"/>
      <c r="F11" s="70"/>
    </row>
    <row r="12" spans="1:16">
      <c r="A12" s="54"/>
      <c r="B12" s="12">
        <v>3</v>
      </c>
      <c r="C12" s="13" t="s">
        <v>70</v>
      </c>
      <c r="D12" s="13" t="s">
        <v>73</v>
      </c>
      <c r="E12" s="18">
        <v>2</v>
      </c>
      <c r="F12" s="70"/>
    </row>
    <row r="13" spans="1:16">
      <c r="A13" s="54"/>
      <c r="B13" s="35"/>
      <c r="C13" s="36"/>
      <c r="D13" s="36"/>
      <c r="E13" s="37"/>
      <c r="F13" s="70"/>
    </row>
    <row r="14" spans="1:16" ht="22.8">
      <c r="A14" s="54"/>
      <c r="B14" s="12">
        <v>4</v>
      </c>
      <c r="C14" s="52" t="s">
        <v>71</v>
      </c>
      <c r="D14" s="13" t="s">
        <v>74</v>
      </c>
      <c r="E14" s="18">
        <v>0</v>
      </c>
      <c r="F14" s="70"/>
      <c r="K14" s="39"/>
      <c r="L14" s="39"/>
      <c r="M14" s="39"/>
      <c r="N14" s="39"/>
      <c r="O14" s="39"/>
      <c r="P14" s="39"/>
    </row>
    <row r="15" spans="1:16">
      <c r="A15" s="38"/>
      <c r="B15" s="38"/>
      <c r="C15" s="38"/>
      <c r="D15" s="38"/>
      <c r="E15" s="38"/>
      <c r="F15" s="70"/>
    </row>
    <row r="16" spans="1:16" ht="14.25" customHeight="1">
      <c r="A16" s="41" t="s">
        <v>76</v>
      </c>
      <c r="B16" s="22">
        <v>1</v>
      </c>
      <c r="C16" s="23" t="s">
        <v>90</v>
      </c>
      <c r="D16" s="47"/>
      <c r="E16" s="26"/>
      <c r="F16" s="70"/>
    </row>
    <row r="17" spans="1:6" ht="57">
      <c r="A17" s="42"/>
      <c r="B17" s="10"/>
      <c r="C17" s="56" t="s">
        <v>91</v>
      </c>
      <c r="D17" s="13" t="s">
        <v>92</v>
      </c>
      <c r="E17" s="18">
        <v>0</v>
      </c>
      <c r="F17" s="70"/>
    </row>
    <row r="18" spans="1:6">
      <c r="A18" s="42"/>
      <c r="B18" s="10"/>
      <c r="C18" s="56" t="s">
        <v>77</v>
      </c>
      <c r="D18" s="13" t="s">
        <v>78</v>
      </c>
      <c r="E18" s="18">
        <v>1</v>
      </c>
      <c r="F18" s="70"/>
    </row>
    <row r="19" spans="1:6" ht="15" customHeight="1">
      <c r="A19" s="42"/>
      <c r="B19" s="32"/>
      <c r="C19" s="33"/>
      <c r="D19" s="33"/>
      <c r="E19" s="34"/>
      <c r="F19" s="70"/>
    </row>
    <row r="20" spans="1:6">
      <c r="A20" s="42"/>
      <c r="B20" s="10">
        <v>2</v>
      </c>
      <c r="C20" s="11" t="s">
        <v>79</v>
      </c>
      <c r="D20" s="48"/>
      <c r="E20" s="27"/>
      <c r="F20" s="70"/>
    </row>
    <row r="21" spans="1:6" ht="57">
      <c r="A21" s="42"/>
      <c r="B21" s="10"/>
      <c r="C21" s="56" t="s">
        <v>83</v>
      </c>
      <c r="D21" s="13" t="s">
        <v>80</v>
      </c>
      <c r="E21" s="18">
        <v>2</v>
      </c>
      <c r="F21" s="70"/>
    </row>
    <row r="22" spans="1:6">
      <c r="A22" s="42"/>
      <c r="B22" s="10"/>
      <c r="C22" s="56" t="s">
        <v>81</v>
      </c>
      <c r="D22" s="13" t="s">
        <v>82</v>
      </c>
      <c r="E22" s="18">
        <v>0</v>
      </c>
      <c r="F22" s="70"/>
    </row>
    <row r="23" spans="1:6" ht="22.8">
      <c r="A23" s="42"/>
      <c r="B23" s="10"/>
      <c r="C23" s="56" t="s">
        <v>85</v>
      </c>
      <c r="D23" s="13" t="s">
        <v>84</v>
      </c>
      <c r="E23" s="18">
        <v>1</v>
      </c>
      <c r="F23" s="70"/>
    </row>
    <row r="24" spans="1:6">
      <c r="A24" s="42"/>
      <c r="B24" s="58"/>
      <c r="C24" s="59"/>
      <c r="D24" s="59"/>
      <c r="E24" s="60"/>
      <c r="F24" s="71"/>
    </row>
    <row r="25" spans="1:6" ht="14.25" customHeight="1">
      <c r="A25" s="42"/>
      <c r="B25" s="61">
        <v>3</v>
      </c>
      <c r="C25" s="62" t="s">
        <v>86</v>
      </c>
      <c r="D25" s="63"/>
      <c r="E25" s="64"/>
      <c r="F25" s="71"/>
    </row>
    <row r="26" spans="1:6" ht="57">
      <c r="A26" s="42"/>
      <c r="B26" s="10"/>
      <c r="C26" s="56" t="s">
        <v>87</v>
      </c>
      <c r="D26" s="13" t="s">
        <v>93</v>
      </c>
      <c r="E26" s="18">
        <v>0</v>
      </c>
      <c r="F26" s="71"/>
    </row>
    <row r="27" spans="1:6" ht="57">
      <c r="A27" s="42"/>
      <c r="B27" s="10"/>
      <c r="C27" s="56" t="s">
        <v>88</v>
      </c>
      <c r="D27" s="13" t="s">
        <v>89</v>
      </c>
      <c r="E27" s="18">
        <v>1</v>
      </c>
      <c r="F27" s="71"/>
    </row>
    <row r="28" spans="1:6">
      <c r="A28" s="42"/>
      <c r="B28" s="58"/>
      <c r="C28" s="59"/>
      <c r="D28" s="59"/>
      <c r="E28" s="60"/>
      <c r="F28" s="71"/>
    </row>
    <row r="29" spans="1:6">
      <c r="A29" s="42"/>
      <c r="B29" s="10">
        <v>4</v>
      </c>
      <c r="C29" s="11" t="s">
        <v>94</v>
      </c>
      <c r="D29" s="13" t="s">
        <v>95</v>
      </c>
      <c r="E29" s="18">
        <v>0</v>
      </c>
    </row>
    <row r="30" spans="1:6">
      <c r="A30" s="38"/>
      <c r="B30" s="38"/>
      <c r="C30" s="38"/>
      <c r="D30" s="38"/>
      <c r="E30" s="38"/>
    </row>
    <row r="31" spans="1:6" ht="57">
      <c r="A31" s="67" t="s">
        <v>8</v>
      </c>
      <c r="B31" s="22">
        <v>1</v>
      </c>
      <c r="C31" s="23" t="s">
        <v>100</v>
      </c>
      <c r="D31" s="23" t="s">
        <v>98</v>
      </c>
      <c r="E31" s="18">
        <v>1</v>
      </c>
    </row>
    <row r="32" spans="1:6">
      <c r="A32" s="68"/>
      <c r="B32" s="32"/>
      <c r="C32" s="33"/>
      <c r="D32" s="33"/>
      <c r="E32" s="34"/>
    </row>
    <row r="33" spans="1:5" ht="57">
      <c r="A33" s="68"/>
      <c r="B33" s="10">
        <v>2</v>
      </c>
      <c r="C33" s="11" t="s">
        <v>101</v>
      </c>
      <c r="D33" s="23" t="s">
        <v>99</v>
      </c>
      <c r="E33" s="18">
        <v>1</v>
      </c>
    </row>
    <row r="34" spans="1:5">
      <c r="A34" s="68"/>
      <c r="B34" s="32"/>
      <c r="C34" s="33"/>
      <c r="D34" s="33"/>
      <c r="E34" s="34"/>
    </row>
    <row r="35" spans="1:5" ht="22.8">
      <c r="A35" s="69"/>
      <c r="B35" s="24">
        <v>3</v>
      </c>
      <c r="C35" s="25" t="s">
        <v>102</v>
      </c>
      <c r="D35" s="13" t="s">
        <v>103</v>
      </c>
      <c r="E35" s="18">
        <v>0</v>
      </c>
    </row>
    <row r="36" spans="1:5">
      <c r="A36" s="38"/>
      <c r="B36" s="38"/>
      <c r="C36" s="38"/>
      <c r="D36" s="38"/>
      <c r="E36" s="38"/>
    </row>
  </sheetData>
  <mergeCells count="20">
    <mergeCell ref="A30:E30"/>
    <mergeCell ref="A31:A35"/>
    <mergeCell ref="B32:E32"/>
    <mergeCell ref="B34:E34"/>
    <mergeCell ref="A36:E36"/>
    <mergeCell ref="K14:P14"/>
    <mergeCell ref="A15:E15"/>
    <mergeCell ref="A16:A29"/>
    <mergeCell ref="B19:E19"/>
    <mergeCell ref="B24:E24"/>
    <mergeCell ref="B28:E28"/>
    <mergeCell ref="A2:E2"/>
    <mergeCell ref="A3:E3"/>
    <mergeCell ref="A4:E4"/>
    <mergeCell ref="A5:E5"/>
    <mergeCell ref="A6:E6"/>
    <mergeCell ref="A8:A14"/>
    <mergeCell ref="B9:E9"/>
    <mergeCell ref="B11:E11"/>
    <mergeCell ref="B13:E1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'Text Inputs'!$A$4:$A$7</xm:f>
          </x14:formula1>
          <xm:sqref>E8 E10 E12 E14 E17:E18 E21:E23 E26:E27 E29 E31 E33 E35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59999389629810485"/>
  </sheetPr>
  <dimension ref="A2:P41"/>
  <sheetViews>
    <sheetView topLeftCell="A26" zoomScale="115" zoomScaleNormal="115" workbookViewId="0">
      <selection activeCell="F40" sqref="F40"/>
    </sheetView>
  </sheetViews>
  <sheetFormatPr defaultColWidth="9.109375" defaultRowHeight="14.4"/>
  <cols>
    <col min="1" max="1" width="6.109375" style="9" customWidth="1"/>
    <col min="2" max="2" width="4" style="9" customWidth="1"/>
    <col min="3" max="3" width="50.77734375" style="9" customWidth="1"/>
    <col min="4" max="4" width="63.6640625" style="9" customWidth="1"/>
    <col min="5" max="5" width="16.5546875" style="9" customWidth="1"/>
    <col min="6" max="16384" width="9.109375" style="9"/>
  </cols>
  <sheetData>
    <row r="2" spans="1:16" ht="18" thickBot="1">
      <c r="A2" s="44" t="s">
        <v>5</v>
      </c>
      <c r="B2" s="44"/>
      <c r="C2" s="44"/>
      <c r="D2" s="44"/>
      <c r="E2" s="44"/>
    </row>
    <row r="3" spans="1:16" ht="75" customHeight="1" thickBot="1">
      <c r="A3" s="45" t="s">
        <v>106</v>
      </c>
      <c r="B3" s="45"/>
      <c r="C3" s="45"/>
      <c r="D3" s="45"/>
      <c r="E3" s="45"/>
    </row>
    <row r="4" spans="1:16">
      <c r="A4" s="40"/>
      <c r="B4" s="40"/>
      <c r="C4" s="40"/>
      <c r="D4" s="40"/>
      <c r="E4" s="40"/>
    </row>
    <row r="5" spans="1:16" ht="15.75" customHeight="1">
      <c r="A5" s="46" t="s">
        <v>105</v>
      </c>
      <c r="B5" s="46"/>
      <c r="C5" s="46"/>
      <c r="D5" s="46"/>
      <c r="E5" s="46"/>
      <c r="F5" s="70"/>
    </row>
    <row r="6" spans="1:16" ht="30" customHeight="1">
      <c r="A6" s="51" t="s">
        <v>107</v>
      </c>
      <c r="B6" s="51"/>
      <c r="C6" s="51"/>
      <c r="D6" s="51"/>
      <c r="E6" s="51"/>
      <c r="F6" s="70"/>
    </row>
    <row r="7" spans="1:16" s="50" customFormat="1">
      <c r="A7" s="49"/>
      <c r="B7" s="49"/>
      <c r="C7" s="49" t="s">
        <v>10</v>
      </c>
      <c r="D7" s="49" t="s">
        <v>11</v>
      </c>
      <c r="E7" s="49"/>
      <c r="F7" s="70"/>
    </row>
    <row r="8" spans="1:16" ht="68.400000000000006">
      <c r="A8" s="53" t="s">
        <v>7</v>
      </c>
      <c r="B8" s="14">
        <v>1</v>
      </c>
      <c r="C8" s="15" t="s">
        <v>109</v>
      </c>
      <c r="D8" s="15" t="s">
        <v>112</v>
      </c>
      <c r="E8" s="18">
        <v>1</v>
      </c>
      <c r="F8" s="70"/>
    </row>
    <row r="9" spans="1:16" ht="15" customHeight="1">
      <c r="A9" s="54"/>
      <c r="B9" s="35"/>
      <c r="C9" s="36"/>
      <c r="D9" s="36"/>
      <c r="E9" s="57"/>
      <c r="F9" s="70"/>
    </row>
    <row r="10" spans="1:16" ht="22.8">
      <c r="A10" s="54"/>
      <c r="B10" s="12">
        <v>2</v>
      </c>
      <c r="C10" s="13" t="s">
        <v>110</v>
      </c>
      <c r="D10" s="13" t="s">
        <v>113</v>
      </c>
      <c r="E10" s="18">
        <v>1</v>
      </c>
      <c r="F10" s="88"/>
    </row>
    <row r="11" spans="1:16" ht="15" customHeight="1">
      <c r="A11" s="54"/>
      <c r="B11" s="35"/>
      <c r="C11" s="36"/>
      <c r="D11" s="36"/>
      <c r="E11" s="37"/>
      <c r="F11" s="88"/>
    </row>
    <row r="12" spans="1:16" ht="57">
      <c r="A12" s="54"/>
      <c r="B12" s="12">
        <v>3</v>
      </c>
      <c r="C12" s="13" t="s">
        <v>111</v>
      </c>
      <c r="D12" s="15" t="s">
        <v>117</v>
      </c>
      <c r="E12" s="18">
        <v>2</v>
      </c>
      <c r="F12" s="70"/>
    </row>
    <row r="13" spans="1:16">
      <c r="A13" s="54"/>
      <c r="B13" s="35"/>
      <c r="C13" s="36"/>
      <c r="D13" s="36"/>
      <c r="E13" s="37"/>
      <c r="F13" s="70"/>
    </row>
    <row r="14" spans="1:16" ht="57">
      <c r="A14" s="54"/>
      <c r="B14" s="12">
        <v>4</v>
      </c>
      <c r="C14" s="52" t="s">
        <v>124</v>
      </c>
      <c r="D14" s="15" t="s">
        <v>125</v>
      </c>
      <c r="E14" s="18">
        <v>2</v>
      </c>
      <c r="F14" s="88"/>
      <c r="K14" s="39"/>
      <c r="L14" s="39"/>
      <c r="M14" s="39"/>
      <c r="N14" s="39"/>
      <c r="O14" s="39"/>
      <c r="P14" s="39"/>
    </row>
    <row r="15" spans="1:16">
      <c r="A15" s="54"/>
      <c r="B15" s="35"/>
      <c r="C15" s="36"/>
      <c r="D15" s="36"/>
      <c r="E15" s="37"/>
      <c r="F15" s="88"/>
    </row>
    <row r="16" spans="1:16" ht="57">
      <c r="A16" s="55"/>
      <c r="B16" s="16">
        <v>5</v>
      </c>
      <c r="C16" s="17" t="s">
        <v>118</v>
      </c>
      <c r="D16" s="13" t="s">
        <v>119</v>
      </c>
      <c r="E16" s="18">
        <v>3</v>
      </c>
      <c r="F16" s="88"/>
    </row>
    <row r="17" spans="1:6">
      <c r="A17" s="38"/>
      <c r="B17" s="38"/>
      <c r="C17" s="38"/>
      <c r="D17" s="38"/>
      <c r="E17" s="38"/>
      <c r="F17" s="88"/>
    </row>
    <row r="18" spans="1:6" ht="14.25" customHeight="1">
      <c r="A18" s="41" t="s">
        <v>76</v>
      </c>
      <c r="B18" s="22">
        <v>1</v>
      </c>
      <c r="C18" s="23" t="s">
        <v>120</v>
      </c>
      <c r="D18" s="47"/>
      <c r="E18" s="26"/>
    </row>
    <row r="19" spans="1:6" ht="57">
      <c r="A19" s="42"/>
      <c r="B19" s="10"/>
      <c r="C19" s="56" t="s">
        <v>121</v>
      </c>
      <c r="D19" s="13" t="s">
        <v>122</v>
      </c>
      <c r="E19" s="18">
        <v>0</v>
      </c>
      <c r="F19" s="71"/>
    </row>
    <row r="20" spans="1:6" ht="57">
      <c r="A20" s="42"/>
      <c r="B20" s="10"/>
      <c r="C20" s="56" t="s">
        <v>108</v>
      </c>
      <c r="D20" s="13" t="s">
        <v>123</v>
      </c>
      <c r="E20" s="18">
        <v>3</v>
      </c>
      <c r="F20" s="71"/>
    </row>
    <row r="21" spans="1:6" ht="15" customHeight="1">
      <c r="A21" s="42"/>
      <c r="B21" s="32"/>
      <c r="C21" s="33"/>
      <c r="D21" s="33"/>
      <c r="E21" s="34"/>
      <c r="F21" s="71"/>
    </row>
    <row r="22" spans="1:6">
      <c r="A22" s="42"/>
      <c r="B22" s="10">
        <v>2</v>
      </c>
      <c r="C22" s="11" t="s">
        <v>126</v>
      </c>
      <c r="D22" s="13" t="s">
        <v>127</v>
      </c>
      <c r="E22" s="18">
        <v>0</v>
      </c>
      <c r="F22" s="71"/>
    </row>
    <row r="23" spans="1:6">
      <c r="A23" s="42"/>
      <c r="B23" s="58"/>
      <c r="C23" s="59"/>
      <c r="D23" s="59"/>
      <c r="E23" s="60"/>
      <c r="F23" s="71"/>
    </row>
    <row r="24" spans="1:6" ht="14.25" customHeight="1">
      <c r="A24" s="42"/>
      <c r="B24" s="61">
        <v>3</v>
      </c>
      <c r="C24" s="62" t="s">
        <v>128</v>
      </c>
      <c r="D24" s="63"/>
      <c r="E24" s="64"/>
      <c r="F24" s="71"/>
    </row>
    <row r="25" spans="1:6">
      <c r="A25" s="42"/>
      <c r="B25" s="10"/>
      <c r="C25" s="56" t="s">
        <v>129</v>
      </c>
      <c r="D25" s="13" t="s">
        <v>130</v>
      </c>
      <c r="E25" s="18">
        <v>0</v>
      </c>
      <c r="F25" s="71"/>
    </row>
    <row r="26" spans="1:6">
      <c r="A26" s="42"/>
      <c r="B26" s="10"/>
      <c r="C26" s="56" t="s">
        <v>131</v>
      </c>
      <c r="D26" s="13" t="s">
        <v>133</v>
      </c>
      <c r="E26" s="18">
        <v>1</v>
      </c>
      <c r="F26" s="71"/>
    </row>
    <row r="27" spans="1:6">
      <c r="A27" s="42"/>
      <c r="B27" s="10"/>
      <c r="C27" s="56" t="s">
        <v>132</v>
      </c>
      <c r="D27" s="13" t="s">
        <v>134</v>
      </c>
      <c r="E27" s="18">
        <v>0</v>
      </c>
      <c r="F27" s="71"/>
    </row>
    <row r="28" spans="1:6">
      <c r="A28" s="42"/>
      <c r="B28" s="58"/>
      <c r="C28" s="59"/>
      <c r="D28" s="59"/>
      <c r="E28" s="60"/>
      <c r="F28" s="71"/>
    </row>
    <row r="29" spans="1:6">
      <c r="A29" s="42"/>
      <c r="B29" s="61">
        <v>4</v>
      </c>
      <c r="C29" s="62" t="s">
        <v>135</v>
      </c>
      <c r="D29" s="62"/>
      <c r="E29" s="64"/>
      <c r="F29" s="71"/>
    </row>
    <row r="30" spans="1:6" ht="22.8">
      <c r="A30" s="42"/>
      <c r="B30" s="10"/>
      <c r="C30" s="56" t="s">
        <v>136</v>
      </c>
      <c r="D30" s="13" t="s">
        <v>137</v>
      </c>
      <c r="E30" s="18">
        <v>0</v>
      </c>
      <c r="F30" s="71"/>
    </row>
    <row r="31" spans="1:6" ht="22.8">
      <c r="A31" s="42"/>
      <c r="B31" s="10"/>
      <c r="C31" s="56" t="s">
        <v>138</v>
      </c>
      <c r="D31" s="13" t="s">
        <v>139</v>
      </c>
      <c r="E31" s="18">
        <v>2</v>
      </c>
      <c r="F31" s="71"/>
    </row>
    <row r="32" spans="1:6">
      <c r="A32" s="42"/>
      <c r="B32" s="10"/>
      <c r="C32" s="56" t="s">
        <v>140</v>
      </c>
      <c r="D32" s="13" t="s">
        <v>141</v>
      </c>
      <c r="E32" s="18">
        <v>0</v>
      </c>
      <c r="F32" s="71"/>
    </row>
    <row r="33" spans="1:5">
      <c r="A33" s="31"/>
      <c r="B33" s="32"/>
      <c r="C33" s="33"/>
      <c r="D33" s="33"/>
      <c r="E33" s="34"/>
    </row>
    <row r="34" spans="1:5" ht="22.8">
      <c r="A34" s="31"/>
      <c r="B34" s="24">
        <v>5</v>
      </c>
      <c r="C34" s="25" t="s">
        <v>146</v>
      </c>
      <c r="D34" s="11" t="s">
        <v>147</v>
      </c>
      <c r="E34" s="18">
        <v>1</v>
      </c>
    </row>
    <row r="35" spans="1:5">
      <c r="A35" s="38"/>
      <c r="B35" s="38"/>
      <c r="C35" s="38"/>
      <c r="D35" s="38"/>
      <c r="E35" s="38"/>
    </row>
    <row r="36" spans="1:5" ht="22.8">
      <c r="A36" s="67" t="s">
        <v>8</v>
      </c>
      <c r="B36" s="22">
        <v>1</v>
      </c>
      <c r="C36" s="23" t="s">
        <v>145</v>
      </c>
      <c r="D36" s="11" t="s">
        <v>144</v>
      </c>
      <c r="E36" s="18">
        <v>3</v>
      </c>
    </row>
    <row r="37" spans="1:5">
      <c r="A37" s="68"/>
      <c r="B37" s="32"/>
      <c r="C37" s="33"/>
      <c r="D37" s="33"/>
      <c r="E37" s="34"/>
    </row>
    <row r="38" spans="1:5" ht="22.8">
      <c r="A38" s="68"/>
      <c r="B38" s="10">
        <v>2</v>
      </c>
      <c r="C38" s="11" t="s">
        <v>142</v>
      </c>
      <c r="D38" s="11" t="s">
        <v>143</v>
      </c>
      <c r="E38" s="18">
        <v>3</v>
      </c>
    </row>
    <row r="39" spans="1:5">
      <c r="A39" s="68"/>
      <c r="B39" s="32"/>
      <c r="C39" s="33"/>
      <c r="D39" s="33"/>
      <c r="E39" s="34"/>
    </row>
    <row r="40" spans="1:5" ht="57">
      <c r="A40" s="69"/>
      <c r="B40" s="24">
        <v>3</v>
      </c>
      <c r="C40" s="25" t="s">
        <v>148</v>
      </c>
      <c r="D40" s="13" t="s">
        <v>149</v>
      </c>
      <c r="E40" s="18">
        <v>3</v>
      </c>
    </row>
    <row r="41" spans="1:5">
      <c r="A41" s="38"/>
      <c r="B41" s="38"/>
      <c r="C41" s="38"/>
      <c r="D41" s="38"/>
      <c r="E41" s="38"/>
    </row>
  </sheetData>
  <mergeCells count="22">
    <mergeCell ref="B33:E33"/>
    <mergeCell ref="A35:E35"/>
    <mergeCell ref="A36:A40"/>
    <mergeCell ref="B37:E37"/>
    <mergeCell ref="B39:E39"/>
    <mergeCell ref="A41:E41"/>
    <mergeCell ref="K14:P14"/>
    <mergeCell ref="B15:E15"/>
    <mergeCell ref="A17:E17"/>
    <mergeCell ref="A18:A32"/>
    <mergeCell ref="B21:E21"/>
    <mergeCell ref="B23:E23"/>
    <mergeCell ref="B28:E28"/>
    <mergeCell ref="A2:E2"/>
    <mergeCell ref="A3:E3"/>
    <mergeCell ref="A4:E4"/>
    <mergeCell ref="A5:E5"/>
    <mergeCell ref="A6:E6"/>
    <mergeCell ref="A8:A16"/>
    <mergeCell ref="B9:E9"/>
    <mergeCell ref="B11:E11"/>
    <mergeCell ref="B13:E1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'Text Inputs'!$A$4:$A$7</xm:f>
          </x14:formula1>
          <xm:sqref>E8 E10 E12 E14 E16 E22 E19:E20 E25:E27 E30:E32 E34 E36 E38 E40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3:C11"/>
  <sheetViews>
    <sheetView tabSelected="1" zoomScaleNormal="100" workbookViewId="0">
      <selection activeCell="C12" sqref="C12"/>
    </sheetView>
  </sheetViews>
  <sheetFormatPr defaultRowHeight="14.4"/>
  <cols>
    <col min="1" max="1" width="6.88671875" customWidth="1"/>
    <col min="2" max="2" width="51.6640625" customWidth="1"/>
    <col min="3" max="3" width="65.5546875" customWidth="1"/>
  </cols>
  <sheetData>
    <row r="3" spans="1:3" ht="15.6">
      <c r="A3" s="72"/>
      <c r="B3" s="73" t="s">
        <v>4</v>
      </c>
      <c r="C3" s="74" t="s">
        <v>66</v>
      </c>
    </row>
    <row r="4" spans="1:3" ht="2.25" customHeight="1">
      <c r="A4" s="6"/>
      <c r="B4" s="7"/>
      <c r="C4" s="8"/>
    </row>
    <row r="5" spans="1:3" ht="17.25" customHeight="1">
      <c r="A5" s="77" t="s">
        <v>66</v>
      </c>
      <c r="B5" s="28" t="s">
        <v>67</v>
      </c>
      <c r="C5" s="43"/>
    </row>
    <row r="6" spans="1:3" ht="54.6" customHeight="1">
      <c r="A6" s="77"/>
      <c r="B6" s="29" t="s">
        <v>114</v>
      </c>
      <c r="C6" s="43"/>
    </row>
    <row r="7" spans="1:3" s="5" customFormat="1" ht="17.25" customHeight="1">
      <c r="A7" s="77"/>
      <c r="B7" s="30" t="s">
        <v>9</v>
      </c>
      <c r="C7" s="43"/>
    </row>
    <row r="8" spans="1:3" s="5" customFormat="1" ht="56.4" customHeight="1">
      <c r="A8" s="77"/>
      <c r="B8" s="29" t="s">
        <v>115</v>
      </c>
      <c r="C8" s="43"/>
    </row>
    <row r="9" spans="1:3" s="5" customFormat="1" ht="17.25" customHeight="1">
      <c r="A9" s="77"/>
      <c r="B9" s="28" t="s">
        <v>8</v>
      </c>
      <c r="C9" s="43"/>
    </row>
    <row r="10" spans="1:3" s="5" customFormat="1" ht="59.4" customHeight="1">
      <c r="A10" s="77"/>
      <c r="B10" s="29" t="s">
        <v>116</v>
      </c>
      <c r="C10" s="43"/>
    </row>
    <row r="11" spans="1:3" ht="2.25" customHeight="1">
      <c r="A11" s="6"/>
      <c r="B11" s="7"/>
      <c r="C11" s="8"/>
    </row>
  </sheetData>
  <mergeCells count="2">
    <mergeCell ref="A5:A10"/>
    <mergeCell ref="C5:C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tint="-0.34998626667073579"/>
  </sheetPr>
  <dimension ref="A5:F21"/>
  <sheetViews>
    <sheetView zoomScaleNormal="100" workbookViewId="0">
      <selection activeCell="I12" sqref="I12"/>
    </sheetView>
  </sheetViews>
  <sheetFormatPr defaultRowHeight="14.4"/>
  <cols>
    <col min="1" max="1" width="8.44140625" customWidth="1"/>
    <col min="2" max="2" width="42.77734375" customWidth="1"/>
    <col min="3" max="4" width="11.88671875" customWidth="1"/>
    <col min="5" max="5" width="22.5546875" customWidth="1"/>
  </cols>
  <sheetData>
    <row r="5" spans="1:6" ht="34.200000000000003" customHeight="1">
      <c r="A5" s="75" t="s">
        <v>6</v>
      </c>
      <c r="B5" s="80" t="s">
        <v>1</v>
      </c>
      <c r="C5" s="79" t="s">
        <v>2</v>
      </c>
      <c r="D5" s="79" t="s">
        <v>68</v>
      </c>
      <c r="E5" s="87" t="s">
        <v>3</v>
      </c>
      <c r="F5" s="3"/>
    </row>
    <row r="6" spans="1:6" ht="7.2" customHeight="1">
      <c r="A6" s="76"/>
      <c r="B6" s="78"/>
      <c r="E6" s="81"/>
    </row>
    <row r="7" spans="1:6" ht="18" customHeight="1">
      <c r="A7" s="76"/>
      <c r="B7" s="82" t="s">
        <v>67</v>
      </c>
      <c r="C7" s="83">
        <f xml:space="preserve"> COUNT('Mobility Assessment Form'!E8:E16) *3</f>
        <v>15</v>
      </c>
      <c r="D7" s="83">
        <f>SUM('Mobility Assessment Form'!E8:E16)</f>
        <v>15</v>
      </c>
      <c r="E7" s="84">
        <f>D7/C7</f>
        <v>1</v>
      </c>
    </row>
    <row r="8" spans="1:6" ht="18" customHeight="1">
      <c r="A8" s="76"/>
      <c r="B8" s="4" t="s">
        <v>151</v>
      </c>
      <c r="C8" s="21">
        <f xml:space="preserve"> COUNT('Mobility Assessment Form'!E18:E41) *3</f>
        <v>42</v>
      </c>
      <c r="D8" s="21">
        <f>SUM('Mobility Assessment Form'!E18:E41)</f>
        <v>30</v>
      </c>
      <c r="E8" s="20">
        <f t="shared" ref="E8:E9" si="0">D8/C8</f>
        <v>0.7142857142857143</v>
      </c>
    </row>
    <row r="9" spans="1:6" ht="18" customHeight="1">
      <c r="A9" s="85"/>
      <c r="B9" s="86" t="s">
        <v>8</v>
      </c>
      <c r="C9" s="21">
        <f xml:space="preserve"> COUNT('Mobility Assessment Form'!E43:E47) *3</f>
        <v>9</v>
      </c>
      <c r="D9" s="21">
        <f>SUM('Mobility Assessment Form'!E43:E47)</f>
        <v>7</v>
      </c>
      <c r="E9" s="20">
        <f t="shared" si="0"/>
        <v>0.77777777777777779</v>
      </c>
    </row>
    <row r="10" spans="1:6">
      <c r="A10" s="19"/>
    </row>
    <row r="11" spans="1:6" ht="28.8">
      <c r="A11" s="75" t="s">
        <v>96</v>
      </c>
      <c r="B11" s="80" t="s">
        <v>1</v>
      </c>
      <c r="C11" s="79" t="s">
        <v>2</v>
      </c>
      <c r="D11" s="79" t="s">
        <v>68</v>
      </c>
      <c r="E11" s="87" t="s">
        <v>3</v>
      </c>
    </row>
    <row r="12" spans="1:6" ht="7.8" customHeight="1">
      <c r="A12" s="76"/>
      <c r="B12" s="78"/>
      <c r="E12" s="81"/>
    </row>
    <row r="13" spans="1:6" ht="18" customHeight="1">
      <c r="A13" s="76"/>
      <c r="B13" s="82" t="s">
        <v>67</v>
      </c>
      <c r="C13" s="83">
        <f xml:space="preserve"> COUNT('Socio-economic Assessment'!E8:E14) *3</f>
        <v>12</v>
      </c>
      <c r="D13" s="83">
        <f>SUM('Socio-economic Assessment'!E8:E14)</f>
        <v>6</v>
      </c>
      <c r="E13" s="84">
        <f>D13/C13</f>
        <v>0.5</v>
      </c>
    </row>
    <row r="14" spans="1:6" ht="18" customHeight="1">
      <c r="A14" s="76"/>
      <c r="B14" s="4" t="s">
        <v>151</v>
      </c>
      <c r="C14" s="21">
        <f xml:space="preserve"> COUNT('Socio-economic Assessment'!E16:E29) *3</f>
        <v>24</v>
      </c>
      <c r="D14" s="21">
        <f>SUM('Socio-economic Assessment'!E16:E29)</f>
        <v>5</v>
      </c>
      <c r="E14" s="20">
        <f t="shared" ref="E14:E15" si="1">D14/C14</f>
        <v>0.20833333333333334</v>
      </c>
    </row>
    <row r="15" spans="1:6" ht="18" customHeight="1">
      <c r="A15" s="85"/>
      <c r="B15" s="86" t="s">
        <v>8</v>
      </c>
      <c r="C15" s="21">
        <f xml:space="preserve"> COUNT('Socio-economic Assessment'!E31:E35) *3</f>
        <v>9</v>
      </c>
      <c r="D15" s="21">
        <f>SUM('Socio-economic Assessment'!E31:E35)</f>
        <v>2</v>
      </c>
      <c r="E15" s="20">
        <f t="shared" si="1"/>
        <v>0.22222222222222221</v>
      </c>
    </row>
    <row r="17" spans="1:5" ht="28.8">
      <c r="A17" s="75" t="s">
        <v>150</v>
      </c>
      <c r="B17" s="80" t="s">
        <v>1</v>
      </c>
      <c r="C17" s="79" t="s">
        <v>2</v>
      </c>
      <c r="D17" s="79" t="s">
        <v>68</v>
      </c>
      <c r="E17" s="87" t="s">
        <v>3</v>
      </c>
    </row>
    <row r="18" spans="1:5" ht="7.8" customHeight="1">
      <c r="A18" s="76"/>
      <c r="B18" s="78"/>
      <c r="E18" s="81"/>
    </row>
    <row r="19" spans="1:5" ht="18" customHeight="1">
      <c r="A19" s="76"/>
      <c r="B19" s="82" t="s">
        <v>67</v>
      </c>
      <c r="C19" s="83">
        <f xml:space="preserve"> COUNT('Physical Environment Assessment'!E8:E16) *3</f>
        <v>15</v>
      </c>
      <c r="D19" s="83">
        <f>SUM('Physical Environment Assessment'!E8:E16)</f>
        <v>9</v>
      </c>
      <c r="E19" s="84">
        <f>D19/C19</f>
        <v>0.6</v>
      </c>
    </row>
    <row r="20" spans="1:5" ht="18" customHeight="1">
      <c r="A20" s="76"/>
      <c r="B20" s="4" t="s">
        <v>151</v>
      </c>
      <c r="C20" s="21">
        <f xml:space="preserve"> COUNT('Physical Environment Assessment'!E19:E34) *3</f>
        <v>30</v>
      </c>
      <c r="D20" s="21">
        <f>SUM('Physical Environment Assessment'!E19:E34)</f>
        <v>7</v>
      </c>
      <c r="E20" s="20">
        <f t="shared" ref="E20:E21" si="2">D20/C20</f>
        <v>0.23333333333333334</v>
      </c>
    </row>
    <row r="21" spans="1:5" ht="18" customHeight="1">
      <c r="A21" s="85"/>
      <c r="B21" s="86" t="s">
        <v>8</v>
      </c>
      <c r="C21" s="21">
        <f xml:space="preserve"> COUNT('Physical Environment Assessment'!E36:E40) *3</f>
        <v>9</v>
      </c>
      <c r="D21" s="21">
        <f>SUM('Physical Environment Assessment'!E36:E40)</f>
        <v>9</v>
      </c>
      <c r="E21" s="20">
        <f t="shared" si="2"/>
        <v>1</v>
      </c>
    </row>
  </sheetData>
  <mergeCells count="3">
    <mergeCell ref="A11:A15"/>
    <mergeCell ref="A17:A21"/>
    <mergeCell ref="A5:A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34998626667073579"/>
  </sheetPr>
  <dimension ref="A2:A9"/>
  <sheetViews>
    <sheetView workbookViewId="0">
      <selection activeCell="F17" sqref="F17"/>
    </sheetView>
  </sheetViews>
  <sheetFormatPr defaultRowHeight="14.4"/>
  <cols>
    <col min="1" max="1" width="11.88671875" customWidth="1"/>
  </cols>
  <sheetData>
    <row r="2" spans="1:1">
      <c r="A2" t="s">
        <v>0</v>
      </c>
    </row>
    <row r="3" spans="1:1">
      <c r="A3" s="2" t="s">
        <v>97</v>
      </c>
    </row>
    <row r="4" spans="1:1">
      <c r="A4" s="1">
        <v>0</v>
      </c>
    </row>
    <row r="5" spans="1:1">
      <c r="A5" s="1">
        <v>1</v>
      </c>
    </row>
    <row r="6" spans="1:1">
      <c r="A6" s="1">
        <v>2</v>
      </c>
    </row>
    <row r="7" spans="1:1">
      <c r="A7" s="1">
        <v>3</v>
      </c>
    </row>
    <row r="8" spans="1:1">
      <c r="A8" s="1"/>
    </row>
    <row r="9" spans="1:1">
      <c r="A9" s="1"/>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1D468DD5782F4AB155B1DC46DB5E1D" ma:contentTypeVersion="7" ma:contentTypeDescription="Create a new document." ma:contentTypeScope="" ma:versionID="f34ce0253df985b6c2ddf8de9da4d4f2">
  <xsd:schema xmlns:xsd="http://www.w3.org/2001/XMLSchema" xmlns:xs="http://www.w3.org/2001/XMLSchema" xmlns:p="http://schemas.microsoft.com/office/2006/metadata/properties" xmlns:ns2="4229906c-3310-4de0-b0a0-a4fb617b8f5c" xmlns:ns3="c8edd218-7aa5-40ac-a727-d0736bf267b0" targetNamespace="http://schemas.microsoft.com/office/2006/metadata/properties" ma:root="true" ma:fieldsID="77600f293973f8c9399d0df8e28a90c2" ns2:_="" ns3:_="">
    <xsd:import namespace="4229906c-3310-4de0-b0a0-a4fb617b8f5c"/>
    <xsd:import namespace="c8edd218-7aa5-40ac-a727-d0736bf267b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29906c-3310-4de0-b0a0-a4fb617b8f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edd218-7aa5-40ac-a727-d0736bf267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8edd218-7aa5-40ac-a727-d0736bf267b0">
      <UserInfo>
        <DisplayName/>
        <AccountId xsi:nil="true"/>
        <AccountType/>
      </UserInfo>
    </SharedWithUsers>
  </documentManagement>
</p:properties>
</file>

<file path=customXml/itemProps1.xml><?xml version="1.0" encoding="utf-8"?>
<ds:datastoreItem xmlns:ds="http://schemas.openxmlformats.org/officeDocument/2006/customXml" ds:itemID="{6DD8900F-43C6-4733-B748-F88B7BC612CB}"/>
</file>

<file path=customXml/itemProps2.xml><?xml version="1.0" encoding="utf-8"?>
<ds:datastoreItem xmlns:ds="http://schemas.openxmlformats.org/officeDocument/2006/customXml" ds:itemID="{0305C370-F9CA-4672-B79A-E1496528A42A}"/>
</file>

<file path=customXml/itemProps3.xml><?xml version="1.0" encoding="utf-8"?>
<ds:datastoreItem xmlns:ds="http://schemas.openxmlformats.org/officeDocument/2006/customXml" ds:itemID="{A18CBEAF-1B72-438F-8BE0-8EE18B9A2D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Mobility Assessment Form</vt:lpstr>
      <vt:lpstr>Socio-economic Assessment</vt:lpstr>
      <vt:lpstr>Physical Environment Assessment</vt:lpstr>
      <vt:lpstr>Summary Sheet</vt:lpstr>
      <vt:lpstr>Assessment Scoring</vt:lpstr>
      <vt:lpstr>Text Inputs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Astha Malhotra</dc:creator>
  <cp:lastModifiedBy>Zohra Mutabanna</cp:lastModifiedBy>
  <dcterms:created xsi:type="dcterms:W3CDTF">2018-05-07T04:52:21Z</dcterms:created>
  <dcterms:modified xsi:type="dcterms:W3CDTF">2018-05-27T04:13:48Z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0x010100381D468DD5782F4AB155B1DC46DB5E1D</vt:lpwstr>
  </property>
  <property fmtid="{D5CDD505-2E9C-101B-9397-08002B2CF9AE}" pid="3" name="Order">
    <vt:r8>4114700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ies>
</file>